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\Dropbox\SGT - Internal\Hiring\"/>
    </mc:Choice>
  </mc:AlternateContent>
  <bookViews>
    <workbookView xWindow="0" yWindow="0" windowWidth="6750" windowHeight="2720" tabRatio="989"/>
  </bookViews>
  <sheets>
    <sheet name="Questionnaire Hd" sheetId="1" r:id="rId1"/>
    <sheet name="SCORE SHEET" sheetId="2" state="hidden" r:id="rId2"/>
  </sheets>
  <calcPr calcId="171027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12" i="2" l="1"/>
  <c r="N12" i="2"/>
  <c r="N74" i="2" s="1"/>
  <c r="R24" i="2"/>
  <c r="Q24" i="2"/>
  <c r="R23" i="2"/>
  <c r="AA23" i="2" s="1"/>
  <c r="Q23" i="2"/>
  <c r="R22" i="2"/>
  <c r="Q22" i="2"/>
  <c r="R21" i="2"/>
  <c r="Q21" i="2"/>
  <c r="R64" i="2"/>
  <c r="Q64" i="2"/>
  <c r="R63" i="2"/>
  <c r="AA63" i="2" s="1"/>
  <c r="Q63" i="2"/>
  <c r="R62" i="2"/>
  <c r="Q62" i="2"/>
  <c r="R61" i="2"/>
  <c r="Q61" i="2"/>
  <c r="R60" i="2"/>
  <c r="Q60" i="2"/>
  <c r="R59" i="2"/>
  <c r="Q59" i="2"/>
  <c r="R58" i="2"/>
  <c r="Q58" i="2"/>
  <c r="R57" i="2"/>
  <c r="Q57" i="2"/>
  <c r="R56" i="2"/>
  <c r="Q56" i="2"/>
  <c r="R55" i="2"/>
  <c r="Q55" i="2"/>
  <c r="R54" i="2"/>
  <c r="Q54" i="2"/>
  <c r="R53" i="2"/>
  <c r="Q53" i="2"/>
  <c r="V53" i="2" s="1"/>
  <c r="R52" i="2"/>
  <c r="Q52" i="2"/>
  <c r="R51" i="2"/>
  <c r="Q51" i="2"/>
  <c r="R50" i="2"/>
  <c r="AB50" i="2" s="1"/>
  <c r="Q50" i="2"/>
  <c r="R49" i="2"/>
  <c r="Q49" i="2"/>
  <c r="R48" i="2"/>
  <c r="Q48" i="2"/>
  <c r="R47" i="2"/>
  <c r="Q47" i="2"/>
  <c r="R46" i="2"/>
  <c r="AD46" i="2" s="1"/>
  <c r="Q46" i="2"/>
  <c r="R45" i="2"/>
  <c r="Q45" i="2"/>
  <c r="R44" i="2"/>
  <c r="AB44" i="2" s="1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W38" i="2" s="1"/>
  <c r="R37" i="2"/>
  <c r="Q37" i="2"/>
  <c r="V37" i="2" s="1"/>
  <c r="R36" i="2"/>
  <c r="Q36" i="2"/>
  <c r="R35" i="2"/>
  <c r="Q35" i="2"/>
  <c r="R34" i="2"/>
  <c r="AB34" i="2" s="1"/>
  <c r="Q34" i="2"/>
  <c r="R33" i="2"/>
  <c r="Q33" i="2"/>
  <c r="R32" i="2"/>
  <c r="Q32" i="2"/>
  <c r="U32" i="2" s="1"/>
  <c r="R31" i="2"/>
  <c r="Q31" i="2"/>
  <c r="Y31" i="2" s="1"/>
  <c r="R30" i="2"/>
  <c r="Q30" i="2"/>
  <c r="R29" i="2"/>
  <c r="Q29" i="2"/>
  <c r="V29" i="2" s="1"/>
  <c r="R28" i="2"/>
  <c r="Q28" i="2"/>
  <c r="Y28" i="2" s="1"/>
  <c r="R27" i="2"/>
  <c r="Q27" i="2"/>
  <c r="X27" i="2" s="1"/>
  <c r="R26" i="2"/>
  <c r="Q26" i="2"/>
  <c r="Y26" i="2" s="1"/>
  <c r="R25" i="2"/>
  <c r="Q25" i="2"/>
  <c r="R20" i="2"/>
  <c r="M64" i="2"/>
  <c r="L64" i="2"/>
  <c r="M63" i="2"/>
  <c r="L63" i="2"/>
  <c r="M62" i="2"/>
  <c r="L62" i="2"/>
  <c r="M61" i="2"/>
  <c r="L61" i="2"/>
  <c r="M60" i="2"/>
  <c r="L60" i="2"/>
  <c r="M59" i="2"/>
  <c r="L59" i="2"/>
  <c r="M58" i="2"/>
  <c r="L58" i="2"/>
  <c r="M57" i="2"/>
  <c r="L57" i="2"/>
  <c r="M56" i="2"/>
  <c r="L56" i="2"/>
  <c r="M55" i="2"/>
  <c r="L55" i="2"/>
  <c r="M54" i="2"/>
  <c r="L54" i="2"/>
  <c r="M53" i="2"/>
  <c r="L53" i="2"/>
  <c r="M52" i="2"/>
  <c r="L52" i="2"/>
  <c r="M51" i="2"/>
  <c r="L51" i="2"/>
  <c r="M50" i="2"/>
  <c r="L50" i="2"/>
  <c r="M49" i="2"/>
  <c r="L49" i="2"/>
  <c r="M47" i="2"/>
  <c r="I47" i="2" s="1"/>
  <c r="L45" i="2"/>
  <c r="L43" i="2"/>
  <c r="M41" i="2"/>
  <c r="J41" i="2" s="1"/>
  <c r="L38" i="2"/>
  <c r="D38" i="2" s="1"/>
  <c r="M35" i="2"/>
  <c r="G35" i="2" s="1"/>
  <c r="M31" i="2"/>
  <c r="G31" i="2" s="1"/>
  <c r="M37" i="2"/>
  <c r="L33" i="2"/>
  <c r="L29" i="2"/>
  <c r="E29" i="2" s="1"/>
  <c r="L22" i="2"/>
  <c r="L28" i="2"/>
  <c r="C28" i="2" s="1"/>
  <c r="M25" i="2"/>
  <c r="J25" i="2" s="1"/>
  <c r="M23" i="2"/>
  <c r="Q18" i="2"/>
  <c r="M19" i="2"/>
  <c r="L17" i="2"/>
  <c r="N70" i="2"/>
  <c r="AC64" i="2"/>
  <c r="X64" i="2"/>
  <c r="I64" i="2"/>
  <c r="D64" i="2"/>
  <c r="V63" i="2"/>
  <c r="K63" i="2"/>
  <c r="E63" i="2"/>
  <c r="AB62" i="2"/>
  <c r="W62" i="2"/>
  <c r="G62" i="2"/>
  <c r="B62" i="2"/>
  <c r="Z61" i="2"/>
  <c r="U61" i="2"/>
  <c r="H61" i="2"/>
  <c r="F61" i="2"/>
  <c r="AB60" i="2"/>
  <c r="Y60" i="2"/>
  <c r="G60" i="2"/>
  <c r="B60" i="2"/>
  <c r="Z59" i="2"/>
  <c r="U59" i="2"/>
  <c r="J59" i="2"/>
  <c r="F59" i="2"/>
  <c r="AD58" i="2"/>
  <c r="X58" i="2"/>
  <c r="I58" i="2"/>
  <c r="D58" i="2"/>
  <c r="V57" i="2"/>
  <c r="AA57" i="2"/>
  <c r="H57" i="2"/>
  <c r="C57" i="2"/>
  <c r="AB56" i="2"/>
  <c r="W56" i="2"/>
  <c r="I56" i="2"/>
  <c r="D56" i="2"/>
  <c r="Z55" i="2"/>
  <c r="U55" i="2"/>
  <c r="H55" i="2"/>
  <c r="F55" i="2"/>
  <c r="AC54" i="2"/>
  <c r="Y54" i="2"/>
  <c r="K54" i="2"/>
  <c r="E54" i="2"/>
  <c r="AA53" i="2"/>
  <c r="G53" i="2"/>
  <c r="B53" i="2"/>
  <c r="AC52" i="2"/>
  <c r="X52" i="2"/>
  <c r="K52" i="2"/>
  <c r="E52" i="2"/>
  <c r="Z51" i="2"/>
  <c r="U51" i="2"/>
  <c r="G51" i="2"/>
  <c r="B51" i="2"/>
  <c r="Y50" i="2"/>
  <c r="I50" i="2"/>
  <c r="D50" i="2"/>
  <c r="AA49" i="2"/>
  <c r="W49" i="2"/>
  <c r="H49" i="2"/>
  <c r="C49" i="2"/>
  <c r="AA48" i="2"/>
  <c r="V48" i="2"/>
  <c r="M48" i="2"/>
  <c r="L48" i="2"/>
  <c r="J48" i="2"/>
  <c r="F48" i="2"/>
  <c r="AB47" i="2"/>
  <c r="Y47" i="2"/>
  <c r="L47" i="2"/>
  <c r="F47" i="2"/>
  <c r="X46" i="2"/>
  <c r="M46" i="2"/>
  <c r="L46" i="2"/>
  <c r="K46" i="2"/>
  <c r="C46" i="2"/>
  <c r="Z45" i="2"/>
  <c r="U45" i="2"/>
  <c r="M45" i="2"/>
  <c r="K45" i="2"/>
  <c r="B45" i="2"/>
  <c r="W44" i="2"/>
  <c r="M44" i="2"/>
  <c r="L44" i="2"/>
  <c r="H44" i="2"/>
  <c r="C44" i="2"/>
  <c r="V43" i="2"/>
  <c r="AA43" i="2"/>
  <c r="M43" i="2"/>
  <c r="G43" i="2"/>
  <c r="B43" i="2"/>
  <c r="Z42" i="2"/>
  <c r="U42" i="2"/>
  <c r="M42" i="2"/>
  <c r="L42" i="2"/>
  <c r="K42" i="2"/>
  <c r="D42" i="2"/>
  <c r="AD41" i="2"/>
  <c r="X41" i="2"/>
  <c r="L41" i="2"/>
  <c r="F41" i="2"/>
  <c r="Z40" i="2"/>
  <c r="U40" i="2"/>
  <c r="M40" i="2"/>
  <c r="L40" i="2"/>
  <c r="J40" i="2"/>
  <c r="F40" i="2"/>
  <c r="AC39" i="2"/>
  <c r="Y39" i="2"/>
  <c r="M39" i="2"/>
  <c r="L39" i="2"/>
  <c r="H39" i="2"/>
  <c r="F39" i="2"/>
  <c r="AD38" i="2"/>
  <c r="M38" i="2"/>
  <c r="I38" i="2" s="1"/>
  <c r="AD37" i="2"/>
  <c r="L37" i="2"/>
  <c r="G37" i="2"/>
  <c r="B37" i="2"/>
  <c r="Z36" i="2"/>
  <c r="U36" i="2"/>
  <c r="M36" i="2"/>
  <c r="L36" i="2"/>
  <c r="I36" i="2"/>
  <c r="D36" i="2"/>
  <c r="AA35" i="2"/>
  <c r="Y35" i="2"/>
  <c r="L35" i="2"/>
  <c r="F35" i="2"/>
  <c r="W34" i="2"/>
  <c r="M34" i="2"/>
  <c r="L34" i="2"/>
  <c r="J34" i="2"/>
  <c r="E34" i="2"/>
  <c r="AD33" i="2"/>
  <c r="X33" i="2"/>
  <c r="M33" i="2"/>
  <c r="H33" i="2" s="1"/>
  <c r="F33" i="2"/>
  <c r="Z32" i="2"/>
  <c r="M32" i="2"/>
  <c r="L32" i="2"/>
  <c r="H32" i="2"/>
  <c r="C32" i="2"/>
  <c r="AC31" i="2"/>
  <c r="L31" i="2"/>
  <c r="F31" i="2"/>
  <c r="Y30" i="2"/>
  <c r="AB30" i="2"/>
  <c r="M30" i="2"/>
  <c r="L30" i="2"/>
  <c r="I30" i="2"/>
  <c r="D30" i="2"/>
  <c r="AD29" i="2"/>
  <c r="M29" i="2"/>
  <c r="K29" i="2" s="1"/>
  <c r="Z28" i="2"/>
  <c r="M28" i="2"/>
  <c r="H28" i="2"/>
  <c r="AC27" i="2"/>
  <c r="M27" i="2"/>
  <c r="L27" i="2"/>
  <c r="K27" i="2"/>
  <c r="D27" i="2"/>
  <c r="AD26" i="2"/>
  <c r="M26" i="2"/>
  <c r="L26" i="2"/>
  <c r="G26" i="2"/>
  <c r="B26" i="2"/>
  <c r="W25" i="2"/>
  <c r="AD25" i="2"/>
  <c r="L25" i="2"/>
  <c r="F25" i="2"/>
  <c r="W24" i="2"/>
  <c r="AD24" i="2"/>
  <c r="M24" i="2"/>
  <c r="L24" i="2"/>
  <c r="I24" i="2"/>
  <c r="F24" i="2"/>
  <c r="V23" i="2"/>
  <c r="L23" i="2"/>
  <c r="G23" i="2"/>
  <c r="B23" i="2"/>
  <c r="AD22" i="2"/>
  <c r="U22" i="2"/>
  <c r="M22" i="2"/>
  <c r="J22" i="2" s="1"/>
  <c r="E22" i="2"/>
  <c r="AC21" i="2"/>
  <c r="X21" i="2"/>
  <c r="M21" i="2"/>
  <c r="L21" i="2"/>
  <c r="H21" i="2"/>
  <c r="H65" i="2" s="1"/>
  <c r="C21" i="2"/>
  <c r="AC20" i="2"/>
  <c r="Q20" i="2"/>
  <c r="Y20" i="2" s="1"/>
  <c r="M20" i="2"/>
  <c r="L20" i="2"/>
  <c r="G20" i="2"/>
  <c r="F20" i="2"/>
  <c r="F65" i="2" s="1"/>
  <c r="R19" i="2"/>
  <c r="AB19" i="2" s="1"/>
  <c r="Q19" i="2"/>
  <c r="W19" i="2" s="1"/>
  <c r="L19" i="2"/>
  <c r="J19" i="2"/>
  <c r="E19" i="2"/>
  <c r="V18" i="2"/>
  <c r="R18" i="2"/>
  <c r="AA18" i="2" s="1"/>
  <c r="M18" i="2"/>
  <c r="L18" i="2"/>
  <c r="K18" i="2"/>
  <c r="C18" i="2"/>
  <c r="R17" i="2"/>
  <c r="Q17" i="2"/>
  <c r="U17" i="2" s="1"/>
  <c r="M17" i="2"/>
  <c r="I17" i="2"/>
  <c r="D17" i="2"/>
  <c r="R65" i="2" l="1"/>
  <c r="AA65" i="2"/>
  <c r="H70" i="2" s="1"/>
  <c r="AB65" i="2"/>
  <c r="U65" i="2"/>
  <c r="V65" i="2"/>
  <c r="Z65" i="2"/>
  <c r="X65" i="2"/>
  <c r="Y65" i="2"/>
  <c r="K69" i="2" s="1"/>
  <c r="K65" i="2"/>
  <c r="I65" i="2"/>
  <c r="B65" i="2"/>
  <c r="D65" i="2"/>
  <c r="M65" i="2"/>
  <c r="E65" i="2"/>
  <c r="C65" i="2"/>
  <c r="H69" i="2" s="1"/>
  <c r="L65" i="2"/>
  <c r="J65" i="2"/>
  <c r="G65" i="2"/>
  <c r="G70" i="2" s="1"/>
  <c r="W65" i="2"/>
  <c r="AC65" i="2"/>
  <c r="I70" i="2"/>
  <c r="AD17" i="2"/>
  <c r="AD65" i="2" s="1"/>
  <c r="K70" i="2" s="1"/>
  <c r="Q65" i="2"/>
  <c r="G69" i="2" l="1"/>
  <c r="J69" i="2"/>
  <c r="I69" i="2"/>
  <c r="J70" i="2"/>
  <c r="L70" i="2" s="1"/>
  <c r="L69" i="2" l="1"/>
</calcChain>
</file>

<file path=xl/sharedStrings.xml><?xml version="1.0" encoding="utf-8"?>
<sst xmlns="http://schemas.openxmlformats.org/spreadsheetml/2006/main" count="275" uniqueCount="127">
  <si>
    <t>Personality Profile - Directions</t>
  </si>
  <si>
    <t xml:space="preserve">This is not a test, and there are no right or wrong answers.   </t>
  </si>
  <si>
    <t xml:space="preserve">Below, you will see 24 boxes with words.  Each numbered box has 4 lines of words. For each box, select the line of words that </t>
  </si>
  <si>
    <t xml:space="preserve">mostly describes you and put an X in the Most column of that line.  Then select the line of words that least describes you and </t>
  </si>
  <si>
    <t>put an X in the Least column of that line.  Only one "most" and one "least" per question.  Repeat this process for the remaining 23 boxes.</t>
  </si>
  <si>
    <t>Your totals are on the next Tab.</t>
  </si>
  <si>
    <t xml:space="preserve">Be honest with  yourself.  Go with your "gut" instinct - don't overanalyze!  </t>
  </si>
  <si>
    <t>Select only one Most and one Least line that best describes you. - You should complete this page in no more than 10 minutes.</t>
  </si>
  <si>
    <t>Name</t>
  </si>
  <si>
    <t>Date</t>
  </si>
  <si>
    <t>Most</t>
  </si>
  <si>
    <t>Least</t>
  </si>
  <si>
    <t>Gentle, kindly</t>
  </si>
  <si>
    <t>Aggressive, challenger, takes action</t>
  </si>
  <si>
    <t>Persuasive, convincing</t>
  </si>
  <si>
    <t>Life of the party, entertaining, outgoing</t>
  </si>
  <si>
    <t>Humble, reserved, modest</t>
  </si>
  <si>
    <t>Easy mark, easily taken advantage of</t>
  </si>
  <si>
    <t>Original, inventive, individualistic</t>
  </si>
  <si>
    <t>Fearful, afraid</t>
  </si>
  <si>
    <t>Attractive, charming, attracts others</t>
  </si>
  <si>
    <t>Cautious, wary, careful</t>
  </si>
  <si>
    <t>Cooperative, agreeable</t>
  </si>
  <si>
    <t>Determined, decided, unwavering, stand firm</t>
  </si>
  <si>
    <t>Stubborn, unyielding</t>
  </si>
  <si>
    <t>Convincing, assuring</t>
  </si>
  <si>
    <t>Sweet, pleasing</t>
  </si>
  <si>
    <t>Good-natured, pleasant</t>
  </si>
  <si>
    <t>Easily led, follower</t>
  </si>
  <si>
    <t>Willing, go along with</t>
  </si>
  <si>
    <t>Bold, daring</t>
  </si>
  <si>
    <t>Eager, anxious</t>
  </si>
  <si>
    <t>Loyal, faithful, devoted</t>
  </si>
  <si>
    <t>Agreeable, consenting</t>
  </si>
  <si>
    <t>Charming, delightful</t>
  </si>
  <si>
    <t>High-spirited, lively, enthusiastic</t>
  </si>
  <si>
    <t>Open-minded, receptive</t>
  </si>
  <si>
    <t>Confident, believes in self, assured</t>
  </si>
  <si>
    <t>Obliging, helpful</t>
  </si>
  <si>
    <t>Sympathetic, compassionate, understanding</t>
  </si>
  <si>
    <t>Willpower, strong-willed</t>
  </si>
  <si>
    <t>Tolerant</t>
  </si>
  <si>
    <t>Cheerful, joyful</t>
  </si>
  <si>
    <t>Assertive, aggressive</t>
  </si>
  <si>
    <t>Jovial, joking</t>
  </si>
  <si>
    <t>Well-disciplined, self-controlled</t>
  </si>
  <si>
    <t>Precise, exact</t>
  </si>
  <si>
    <t>Generous, willing to share</t>
  </si>
  <si>
    <t>Nervy, gutsy, brazen</t>
  </si>
  <si>
    <t>Animated, uses gestures for expression</t>
  </si>
  <si>
    <t>Even-tempered, calm, not easily excited</t>
  </si>
  <si>
    <t>Persistent, unrelenting, refuses to quit</t>
  </si>
  <si>
    <t>Competitive, seeking to win</t>
  </si>
  <si>
    <t>Admirable, deserving of praise</t>
  </si>
  <si>
    <t>Considerate, caring, thoughtful</t>
  </si>
  <si>
    <t>Kind, willing to give or help</t>
  </si>
  <si>
    <t>Outgoing, fun-loving, socially striving</t>
  </si>
  <si>
    <t>Resigned, gives in</t>
  </si>
  <si>
    <t>Harmonious, agreeable</t>
  </si>
  <si>
    <t>Force of character, powerful</t>
  </si>
  <si>
    <t>Fussy, hard to please</t>
  </si>
  <si>
    <t>Respectful, shows respect</t>
  </si>
  <si>
    <t>Obedient, will do as told, dutiful</t>
  </si>
  <si>
    <t>Pioneering, exploring, enterprising</t>
  </si>
  <si>
    <t>Unconquerable, determined</t>
  </si>
  <si>
    <t>Optimistic, positive view</t>
  </si>
  <si>
    <t>Playful, frisky, full of fun</t>
  </si>
  <si>
    <t>Accommodating, willing to please, ready to help</t>
  </si>
  <si>
    <t>Brave, unafraid, courageous</t>
  </si>
  <si>
    <t>Argumentative, confronting</t>
  </si>
  <si>
    <t>Inspiring, stimulating, motivating</t>
  </si>
  <si>
    <t>Adaptive, flexible</t>
  </si>
  <si>
    <t>Submissive, yielding, gives in</t>
  </si>
  <si>
    <t>Nonchalant, casually indifferent, lack of concern</t>
  </si>
  <si>
    <t>Timid, shy, quiet</t>
  </si>
  <si>
    <t>Light-hearted, carefree</t>
  </si>
  <si>
    <t>Sociable, enjoys the company of others</t>
  </si>
  <si>
    <t>Trusting, faith in others</t>
  </si>
  <si>
    <t>Patient, steady, tolerant</t>
  </si>
  <si>
    <t>Contented, satisfied</t>
  </si>
  <si>
    <t>Self-reliant, independent</t>
  </si>
  <si>
    <t>Positive, admitting no doubt</t>
  </si>
  <si>
    <t>Soft-spoken, mild, reserved</t>
  </si>
  <si>
    <t>Peaceful, tranquil</t>
  </si>
  <si>
    <t>Adventurous, willing to take chances</t>
  </si>
  <si>
    <t>Good mixer, likes being with others</t>
  </si>
  <si>
    <t>Receptive, open to suggestions</t>
  </si>
  <si>
    <t>Cultured, educated, knowledgeable</t>
  </si>
  <si>
    <t>Cordial, warm, friendly</t>
  </si>
  <si>
    <t>Vigorous, energetic</t>
  </si>
  <si>
    <t>Moderate, avoids extremes</t>
  </si>
  <si>
    <t>Lenient, not overly strict, tolerant of others actions</t>
  </si>
  <si>
    <t>Talkative, chatty</t>
  </si>
  <si>
    <t>Companionable, easy to be with</t>
  </si>
  <si>
    <t>Controlled, restrained</t>
  </si>
  <si>
    <t>Accurate, correct</t>
  </si>
  <si>
    <t>Conventional, doing it the usual way, customary</t>
  </si>
  <si>
    <t>Outspoken, speaks freely and boldly</t>
  </si>
  <si>
    <t>Decisive, certain, firm in making a decision</t>
  </si>
  <si>
    <t>Restrained, reserved, controlled</t>
  </si>
  <si>
    <t>Polished, smooth-talker</t>
  </si>
  <si>
    <t>Restless, unable to rest or relax</t>
  </si>
  <si>
    <t>Daring, risk-taker</t>
  </si>
  <si>
    <t>Neighbourly, friendly</t>
  </si>
  <si>
    <t>Diplomatic, tactful to people</t>
  </si>
  <si>
    <t>Popular, liked by many or most people</t>
  </si>
  <si>
    <t>Satisfied, content, pleased</t>
  </si>
  <si>
    <t>Orderly, neat, organized</t>
  </si>
  <si>
    <t>put an X in the Least column of that line.  Repeat this process for the remaining 23 boxes.</t>
  </si>
  <si>
    <t>AUTOMATED SCORE CALCULATION SHEET</t>
  </si>
  <si>
    <t>D</t>
  </si>
  <si>
    <t>I</t>
  </si>
  <si>
    <t>S</t>
  </si>
  <si>
    <t>C</t>
  </si>
  <si>
    <t>-</t>
  </si>
  <si>
    <t>Totals</t>
  </si>
  <si>
    <t>(Adapted)</t>
  </si>
  <si>
    <t>(Natural)</t>
  </si>
  <si>
    <t xml:space="preserve">This diagram is for reference only </t>
  </si>
  <si>
    <t>Check actual plotting on an original DISC brochure</t>
  </si>
  <si>
    <t>Circle the highest plot point on the left Graph</t>
  </si>
  <si>
    <t xml:space="preserve"> =&gt; Your "Adapted"  behaviour is a high</t>
  </si>
  <si>
    <t>D-c</t>
  </si>
  <si>
    <t xml:space="preserve"> =&gt; Your "Natural" behaviour is a high</t>
  </si>
  <si>
    <t>*Check approximate profile in the DISC booklet</t>
  </si>
  <si>
    <t>from Target Training International. Ltd</t>
  </si>
  <si>
    <t>Adapted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</si>
</sst>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"/>
  </numFmts>
  <fonts count="23" x14ac:knownFonts="1"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u/>
      <sz val="12"/>
      <name val="Arial"/>
      <family val="2"/>
      <charset val="1"/>
    </font>
    <font>
      <sz val="10"/>
      <color rgb="FF0000D4"/>
      <name val="Arial"/>
      <family val="2"/>
      <charset val="1"/>
    </font>
    <font>
      <b/>
      <sz val="10"/>
      <color rgb="FF0000D4"/>
      <name val="Arial"/>
      <family val="2"/>
      <charset val="1"/>
    </font>
    <font>
      <b/>
      <u/>
      <sz val="10"/>
      <color rgb="FF0000D4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2"/>
      <name val="Arial"/>
      <family val="2"/>
      <charset val="1"/>
    </font>
    <font>
      <b/>
      <u/>
      <sz val="10"/>
      <color rgb="FFDD0806"/>
      <name val="Arial"/>
      <family val="2"/>
      <charset val="1"/>
    </font>
    <font>
      <sz val="10"/>
      <color rgb="FFDD0806"/>
      <name val="Arial"/>
      <family val="2"/>
      <charset val="1"/>
    </font>
    <font>
      <b/>
      <sz val="10"/>
      <color rgb="FF969696"/>
      <name val="Arial"/>
      <family val="2"/>
      <charset val="1"/>
    </font>
    <font>
      <b/>
      <sz val="10"/>
      <color rgb="FF808080"/>
      <name val="Arial"/>
      <family val="2"/>
      <charset val="1"/>
    </font>
    <font>
      <b/>
      <sz val="6"/>
      <name val="Arial"/>
      <family val="2"/>
      <charset val="1"/>
    </font>
    <font>
      <b/>
      <sz val="10"/>
      <color rgb="FFDD0806"/>
      <name val="Arial"/>
      <family val="2"/>
      <charset val="1"/>
    </font>
    <font>
      <sz val="6"/>
      <name val="Arial"/>
      <family val="2"/>
      <charset val="1"/>
    </font>
    <font>
      <b/>
      <sz val="12"/>
      <color rgb="FF0000D4"/>
      <name val="Arial"/>
      <family val="2"/>
      <charset val="1"/>
    </font>
    <font>
      <sz val="10"/>
      <color rgb="FF4600A5"/>
      <name val="Arial"/>
      <family val="2"/>
      <charset val="1"/>
    </font>
    <font>
      <b/>
      <sz val="12"/>
      <color rgb="FF4600A5"/>
      <name val="Arial"/>
      <family val="2"/>
      <charset val="1"/>
    </font>
    <font>
      <sz val="10"/>
      <color rgb="FF993366"/>
      <name val="Arial"/>
      <family val="2"/>
      <charset val="1"/>
    </font>
    <font>
      <i/>
      <sz val="10"/>
      <name val="Arial"/>
      <family val="2"/>
      <charset val="1"/>
    </font>
    <font>
      <u/>
      <sz val="10"/>
      <color rgb="FF0000D4"/>
      <name val="Arial"/>
      <family val="2"/>
      <charset val="1"/>
    </font>
    <font>
      <i/>
      <sz val="8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CF305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0ABEA"/>
        <bgColor rgb="FF33CCCC"/>
      </patternFill>
    </fill>
    <fill>
      <patternFill patternType="solid">
        <fgColor rgb="FF1FB714"/>
        <bgColor rgb="FF008000"/>
      </patternFill>
    </fill>
    <fill>
      <patternFill patternType="solid">
        <fgColor rgb="FFFFCC00"/>
        <bgColor rgb="FFFCF305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969696"/>
      </right>
      <top style="medium">
        <color rgb="FF969696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969696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medium">
        <color rgb="FF969696"/>
      </right>
      <top style="dotted">
        <color auto="1"/>
      </top>
      <bottom/>
      <diagonal/>
    </border>
    <border>
      <left style="medium">
        <color auto="1"/>
      </left>
      <right style="medium">
        <color rgb="FF969696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rgb="FF969696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/>
    <xf numFmtId="0" fontId="6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5" xfId="0" applyFont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3" xfId="0" applyFont="1" applyBorder="1"/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0" borderId="40" xfId="0" applyFont="1" applyBorder="1"/>
    <xf numFmtId="0" fontId="1" fillId="2" borderId="40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0" borderId="39" xfId="0" applyFont="1" applyBorder="1"/>
    <xf numFmtId="0" fontId="1" fillId="3" borderId="4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0" borderId="49" xfId="0" applyFont="1" applyBorder="1"/>
    <xf numFmtId="0" fontId="1" fillId="2" borderId="50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164" fontId="6" fillId="3" borderId="0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6" borderId="54" xfId="0" applyFont="1" applyFill="1" applyBorder="1" applyAlignment="1">
      <alignment horizontal="center"/>
    </xf>
    <xf numFmtId="0" fontId="6" fillId="7" borderId="55" xfId="0" applyFont="1" applyFill="1" applyBorder="1" applyAlignment="1">
      <alignment horizontal="center"/>
    </xf>
    <xf numFmtId="0" fontId="6" fillId="8" borderId="55" xfId="0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6" fillId="9" borderId="58" xfId="0" applyFont="1" applyFill="1" applyBorder="1" applyAlignment="1">
      <alignment horizontal="center"/>
    </xf>
    <xf numFmtId="0" fontId="6" fillId="4" borderId="55" xfId="0" applyFont="1" applyFill="1" applyBorder="1" applyAlignment="1">
      <alignment horizontal="center"/>
    </xf>
    <xf numFmtId="0" fontId="6" fillId="10" borderId="55" xfId="0" applyFont="1" applyFill="1" applyBorder="1" applyAlignment="1">
      <alignment horizontal="center"/>
    </xf>
    <xf numFmtId="0" fontId="6" fillId="11" borderId="59" xfId="0" applyFont="1" applyFill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3" fillId="6" borderId="61" xfId="0" applyFont="1" applyFill="1" applyBorder="1" applyAlignment="1">
      <alignment horizontal="center"/>
    </xf>
    <xf numFmtId="0" fontId="13" fillId="7" borderId="62" xfId="0" applyFont="1" applyFill="1" applyBorder="1" applyAlignment="1">
      <alignment horizontal="center"/>
    </xf>
    <xf numFmtId="0" fontId="13" fillId="8" borderId="62" xfId="0" applyFont="1" applyFill="1" applyBorder="1" applyAlignment="1">
      <alignment horizontal="center"/>
    </xf>
    <xf numFmtId="0" fontId="13" fillId="5" borderId="63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0" fontId="6" fillId="4" borderId="62" xfId="0" applyFont="1" applyFill="1" applyBorder="1" applyAlignment="1">
      <alignment horizontal="center"/>
    </xf>
    <xf numFmtId="0" fontId="6" fillId="10" borderId="62" xfId="0" applyFont="1" applyFill="1" applyBorder="1" applyAlignment="1">
      <alignment horizontal="center"/>
    </xf>
    <xf numFmtId="0" fontId="6" fillId="11" borderId="65" xfId="0" applyFont="1" applyFill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6" borderId="67" xfId="0" applyFont="1" applyFill="1" applyBorder="1" applyAlignment="1">
      <alignment horizontal="center" vertical="top"/>
    </xf>
    <xf numFmtId="0" fontId="15" fillId="7" borderId="68" xfId="0" applyFont="1" applyFill="1" applyBorder="1" applyAlignment="1">
      <alignment horizontal="center" vertical="top"/>
    </xf>
    <xf numFmtId="0" fontId="15" fillId="8" borderId="68" xfId="0" applyFont="1" applyFill="1" applyBorder="1" applyAlignment="1">
      <alignment horizontal="center" vertical="top"/>
    </xf>
    <xf numFmtId="0" fontId="15" fillId="5" borderId="69" xfId="0" applyFont="1" applyFill="1" applyBorder="1" applyAlignment="1">
      <alignment horizontal="center" vertical="center"/>
    </xf>
    <xf numFmtId="0" fontId="12" fillId="0" borderId="70" xfId="0" applyFont="1" applyBorder="1" applyAlignment="1">
      <alignment horizontal="center"/>
    </xf>
    <xf numFmtId="0" fontId="15" fillId="9" borderId="67" xfId="0" applyFont="1" applyFill="1" applyBorder="1" applyAlignment="1">
      <alignment horizontal="center" vertical="top"/>
    </xf>
    <xf numFmtId="0" fontId="15" fillId="4" borderId="68" xfId="0" applyFont="1" applyFill="1" applyBorder="1" applyAlignment="1">
      <alignment horizontal="center" vertical="top"/>
    </xf>
    <xf numFmtId="0" fontId="15" fillId="10" borderId="68" xfId="0" applyFont="1" applyFill="1" applyBorder="1" applyAlignment="1">
      <alignment horizontal="center" vertical="top"/>
    </xf>
    <xf numFmtId="0" fontId="15" fillId="11" borderId="69" xfId="0" applyFont="1" applyFill="1" applyBorder="1" applyAlignment="1">
      <alignment horizontal="center" vertical="top"/>
    </xf>
    <xf numFmtId="0" fontId="12" fillId="0" borderId="71" xfId="0" applyFont="1" applyBorder="1" applyAlignment="1">
      <alignment horizontal="center"/>
    </xf>
    <xf numFmtId="0" fontId="15" fillId="6" borderId="61" xfId="0" applyFont="1" applyFill="1" applyBorder="1" applyAlignment="1">
      <alignment horizontal="center" vertical="center"/>
    </xf>
    <xf numFmtId="0" fontId="15" fillId="7" borderId="62" xfId="0" applyFont="1" applyFill="1" applyBorder="1" applyAlignment="1">
      <alignment horizontal="center" vertical="top"/>
    </xf>
    <xf numFmtId="0" fontId="15" fillId="8" borderId="62" xfId="0" applyFont="1" applyFill="1" applyBorder="1" applyAlignment="1">
      <alignment horizontal="center" vertical="top"/>
    </xf>
    <xf numFmtId="0" fontId="15" fillId="5" borderId="65" xfId="0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5" fillId="9" borderId="61" xfId="0" applyFont="1" applyFill="1" applyBorder="1" applyAlignment="1">
      <alignment horizontal="center"/>
    </xf>
    <xf numFmtId="0" fontId="15" fillId="4" borderId="62" xfId="0" applyFont="1" applyFill="1" applyBorder="1" applyAlignment="1">
      <alignment horizontal="center"/>
    </xf>
    <xf numFmtId="0" fontId="15" fillId="10" borderId="62" xfId="0" applyFont="1" applyFill="1" applyBorder="1" applyAlignment="1">
      <alignment horizontal="center" vertical="top"/>
    </xf>
    <xf numFmtId="0" fontId="15" fillId="11" borderId="65" xfId="0" applyFont="1" applyFill="1" applyBorder="1" applyAlignment="1">
      <alignment horizontal="center" vertical="top"/>
    </xf>
    <xf numFmtId="0" fontId="12" fillId="0" borderId="72" xfId="0" applyFont="1" applyBorder="1" applyAlignment="1">
      <alignment horizontal="center"/>
    </xf>
    <xf numFmtId="0" fontId="15" fillId="6" borderId="61" xfId="0" applyFont="1" applyFill="1" applyBorder="1" applyAlignment="1">
      <alignment horizontal="center" vertical="top"/>
    </xf>
    <xf numFmtId="0" fontId="15" fillId="7" borderId="62" xfId="0" applyFont="1" applyFill="1" applyBorder="1" applyAlignment="1">
      <alignment horizontal="center"/>
    </xf>
    <xf numFmtId="0" fontId="15" fillId="8" borderId="62" xfId="0" applyFont="1" applyFill="1" applyBorder="1" applyAlignment="1">
      <alignment horizontal="center"/>
    </xf>
    <xf numFmtId="0" fontId="15" fillId="5" borderId="65" xfId="0" applyFont="1" applyFill="1" applyBorder="1" applyAlignment="1">
      <alignment horizontal="center"/>
    </xf>
    <xf numFmtId="0" fontId="15" fillId="10" borderId="62" xfId="0" applyFont="1" applyFill="1" applyBorder="1" applyAlignment="1">
      <alignment horizontal="center"/>
    </xf>
    <xf numFmtId="0" fontId="15" fillId="11" borderId="65" xfId="0" applyFont="1" applyFill="1" applyBorder="1" applyAlignment="1">
      <alignment horizontal="center"/>
    </xf>
    <xf numFmtId="0" fontId="15" fillId="6" borderId="61" xfId="0" applyFont="1" applyFill="1" applyBorder="1" applyAlignment="1">
      <alignment horizontal="center"/>
    </xf>
    <xf numFmtId="0" fontId="15" fillId="6" borderId="67" xfId="0" applyFont="1" applyFill="1" applyBorder="1" applyAlignment="1">
      <alignment horizontal="center"/>
    </xf>
    <xf numFmtId="0" fontId="15" fillId="7" borderId="68" xfId="0" applyFont="1" applyFill="1" applyBorder="1" applyAlignment="1">
      <alignment horizontal="center"/>
    </xf>
    <xf numFmtId="0" fontId="15" fillId="9" borderId="67" xfId="0" applyFont="1" applyFill="1" applyBorder="1" applyAlignment="1">
      <alignment horizontal="center"/>
    </xf>
    <xf numFmtId="0" fontId="15" fillId="4" borderId="68" xfId="0" applyFont="1" applyFill="1" applyBorder="1" applyAlignment="1">
      <alignment horizontal="center"/>
    </xf>
    <xf numFmtId="0" fontId="15" fillId="10" borderId="68" xfId="0" applyFont="1" applyFill="1" applyBorder="1" applyAlignment="1">
      <alignment horizontal="center"/>
    </xf>
    <xf numFmtId="0" fontId="15" fillId="11" borderId="69" xfId="0" applyFont="1" applyFill="1" applyBorder="1" applyAlignment="1">
      <alignment horizontal="center"/>
    </xf>
    <xf numFmtId="0" fontId="15" fillId="4" borderId="62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/>
    </xf>
    <xf numFmtId="0" fontId="15" fillId="8" borderId="68" xfId="0" applyFont="1" applyFill="1" applyBorder="1" applyAlignment="1">
      <alignment horizontal="center"/>
    </xf>
    <xf numFmtId="0" fontId="15" fillId="5" borderId="69" xfId="0" applyFont="1" applyFill="1" applyBorder="1" applyAlignment="1">
      <alignment horizontal="center"/>
    </xf>
    <xf numFmtId="0" fontId="15" fillId="9" borderId="61" xfId="0" applyFont="1" applyFill="1" applyBorder="1" applyAlignment="1">
      <alignment horizontal="center" vertical="center"/>
    </xf>
    <xf numFmtId="0" fontId="15" fillId="10" borderId="62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2" borderId="0" xfId="0" applyFont="1" applyFill="1" applyBorder="1" applyAlignment="1">
      <alignment horizontal="center"/>
    </xf>
    <xf numFmtId="0" fontId="19" fillId="0" borderId="0" xfId="0" applyFont="1"/>
    <xf numFmtId="0" fontId="15" fillId="9" borderId="61" xfId="0" applyFont="1" applyFill="1" applyBorder="1" applyAlignment="1">
      <alignment horizontal="center" vertical="top"/>
    </xf>
    <xf numFmtId="0" fontId="15" fillId="8" borderId="62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5" fillId="6" borderId="54" xfId="0" applyFont="1" applyFill="1" applyBorder="1" applyAlignment="1">
      <alignment horizontal="center"/>
    </xf>
    <xf numFmtId="0" fontId="15" fillId="7" borderId="55" xfId="0" applyFont="1" applyFill="1" applyBorder="1" applyAlignment="1">
      <alignment horizontal="center"/>
    </xf>
    <xf numFmtId="0" fontId="15" fillId="8" borderId="55" xfId="0" applyFont="1" applyFill="1" applyBorder="1" applyAlignment="1">
      <alignment horizontal="center"/>
    </xf>
    <xf numFmtId="0" fontId="15" fillId="5" borderId="59" xfId="0" applyFont="1" applyFill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5" fillId="9" borderId="54" xfId="0" applyFont="1" applyFill="1" applyBorder="1" applyAlignment="1">
      <alignment horizontal="center" vertical="center"/>
    </xf>
    <xf numFmtId="0" fontId="15" fillId="4" borderId="55" xfId="0" applyFont="1" applyFill="1" applyBorder="1" applyAlignment="1">
      <alignment horizontal="center"/>
    </xf>
    <xf numFmtId="0" fontId="15" fillId="10" borderId="55" xfId="0" applyFont="1" applyFill="1" applyBorder="1" applyAlignment="1">
      <alignment horizontal="center"/>
    </xf>
    <xf numFmtId="0" fontId="15" fillId="11" borderId="59" xfId="0" applyFont="1" applyFill="1" applyBorder="1" applyAlignment="1">
      <alignment horizontal="center"/>
    </xf>
    <xf numFmtId="0" fontId="12" fillId="0" borderId="74" xfId="0" applyFont="1" applyBorder="1" applyAlignment="1">
      <alignment horizontal="center"/>
    </xf>
    <xf numFmtId="0" fontId="15" fillId="7" borderId="75" xfId="0" applyFont="1" applyFill="1" applyBorder="1" applyAlignment="1">
      <alignment horizontal="center"/>
    </xf>
    <xf numFmtId="0" fontId="15" fillId="8" borderId="75" xfId="0" applyFont="1" applyFill="1" applyBorder="1" applyAlignment="1">
      <alignment horizontal="center"/>
    </xf>
    <xf numFmtId="0" fontId="15" fillId="5" borderId="76" xfId="0" applyFont="1" applyFill="1" applyBorder="1" applyAlignment="1">
      <alignment horizontal="center" vertical="top"/>
    </xf>
    <xf numFmtId="0" fontId="15" fillId="4" borderId="68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/>
    </xf>
    <xf numFmtId="0" fontId="15" fillId="5" borderId="69" xfId="0" applyFont="1" applyFill="1" applyBorder="1" applyAlignment="1">
      <alignment horizontal="center" vertical="top"/>
    </xf>
    <xf numFmtId="0" fontId="15" fillId="4" borderId="62" xfId="0" applyFont="1" applyFill="1" applyBorder="1" applyAlignment="1">
      <alignment horizontal="center" vertical="center"/>
    </xf>
    <xf numFmtId="0" fontId="15" fillId="11" borderId="65" xfId="0" applyFont="1" applyFill="1" applyBorder="1" applyAlignment="1">
      <alignment horizontal="center" vertical="center"/>
    </xf>
    <xf numFmtId="0" fontId="15" fillId="9" borderId="67" xfId="0" applyFont="1" applyFill="1" applyBorder="1" applyAlignment="1">
      <alignment horizontal="center" vertical="center"/>
    </xf>
    <xf numFmtId="0" fontId="15" fillId="6" borderId="77" xfId="0" applyFont="1" applyFill="1" applyBorder="1" applyAlignment="1">
      <alignment horizontal="center"/>
    </xf>
    <xf numFmtId="0" fontId="15" fillId="7" borderId="78" xfId="0" applyFont="1" applyFill="1" applyBorder="1" applyAlignment="1">
      <alignment horizontal="center"/>
    </xf>
    <xf numFmtId="0" fontId="15" fillId="8" borderId="78" xfId="0" applyFont="1" applyFill="1" applyBorder="1" applyAlignment="1">
      <alignment horizontal="center"/>
    </xf>
    <xf numFmtId="0" fontId="15" fillId="5" borderId="79" xfId="0" applyFont="1" applyFill="1" applyBorder="1" applyAlignment="1">
      <alignment horizontal="center"/>
    </xf>
    <xf numFmtId="0" fontId="12" fillId="0" borderId="80" xfId="0" applyFont="1" applyBorder="1" applyAlignment="1">
      <alignment horizontal="center"/>
    </xf>
    <xf numFmtId="0" fontId="15" fillId="9" borderId="77" xfId="0" applyFont="1" applyFill="1" applyBorder="1" applyAlignment="1">
      <alignment horizontal="center" vertical="top"/>
    </xf>
    <xf numFmtId="0" fontId="15" fillId="4" borderId="78" xfId="0" applyFont="1" applyFill="1" applyBorder="1" applyAlignment="1">
      <alignment horizontal="center"/>
    </xf>
    <xf numFmtId="0" fontId="15" fillId="10" borderId="78" xfId="0" applyFont="1" applyFill="1" applyBorder="1" applyAlignment="1">
      <alignment horizontal="center" vertical="top"/>
    </xf>
    <xf numFmtId="0" fontId="15" fillId="11" borderId="79" xfId="0" applyFont="1" applyFill="1" applyBorder="1" applyAlignment="1">
      <alignment horizontal="center" vertical="center"/>
    </xf>
    <xf numFmtId="0" fontId="12" fillId="0" borderId="8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CF30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B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FB714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200160</xdr:colOff>
      <xdr:row>90</xdr:row>
      <xdr:rowOff>19080</xdr:rowOff>
    </xdr:from>
    <xdr:to>
      <xdr:col>3</xdr:col>
      <xdr:colOff>37800</xdr:colOff>
      <xdr:row>90</xdr:row>
      <xdr:rowOff>75960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360" y="13801680"/>
          <a:ext cx="66240" cy="56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162000</xdr:colOff>
      <xdr:row>97</xdr:row>
      <xdr:rowOff>123840</xdr:rowOff>
    </xdr:from>
    <xdr:to>
      <xdr:col>5</xdr:col>
      <xdr:colOff>2680</xdr:colOff>
      <xdr:row>98</xdr:row>
      <xdr:rowOff>47160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76400" y="14982840"/>
          <a:ext cx="94680" cy="756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190440</xdr:colOff>
      <xdr:row>83</xdr:row>
      <xdr:rowOff>0</xdr:rowOff>
    </xdr:from>
    <xdr:to>
      <xdr:col>2</xdr:col>
      <xdr:colOff>37800</xdr:colOff>
      <xdr:row>83</xdr:row>
      <xdr:rowOff>56880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9040" y="12715560"/>
          <a:ext cx="75960" cy="56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209520</xdr:colOff>
      <xdr:row>87</xdr:row>
      <xdr:rowOff>0</xdr:rowOff>
    </xdr:from>
    <xdr:to>
      <xdr:col>7</xdr:col>
      <xdr:colOff>56880</xdr:colOff>
      <xdr:row>87</xdr:row>
      <xdr:rowOff>56880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66800" y="13325400"/>
          <a:ext cx="75960" cy="56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152280</xdr:colOff>
      <xdr:row>101</xdr:row>
      <xdr:rowOff>123840</xdr:rowOff>
    </xdr:from>
    <xdr:to>
      <xdr:col>8</xdr:col>
      <xdr:colOff>9000</xdr:colOff>
      <xdr:row>102</xdr:row>
      <xdr:rowOff>47160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38160" y="15592320"/>
          <a:ext cx="85320" cy="7560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133200</xdr:colOff>
      <xdr:row>95</xdr:row>
      <xdr:rowOff>38160</xdr:rowOff>
    </xdr:from>
    <xdr:to>
      <xdr:col>9</xdr:col>
      <xdr:colOff>228240</xdr:colOff>
      <xdr:row>95</xdr:row>
      <xdr:rowOff>95040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76280" y="14592240"/>
          <a:ext cx="95040" cy="56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152280</xdr:colOff>
      <xdr:row>100</xdr:row>
      <xdr:rowOff>57240</xdr:rowOff>
    </xdr:from>
    <xdr:to>
      <xdr:col>4</xdr:col>
      <xdr:colOff>18720</xdr:colOff>
      <xdr:row>100</xdr:row>
      <xdr:rowOff>114120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38080" y="15373440"/>
          <a:ext cx="95040" cy="5688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114480</xdr:colOff>
      <xdr:row>80</xdr:row>
      <xdr:rowOff>47520</xdr:rowOff>
    </xdr:from>
    <xdr:to>
      <xdr:col>6</xdr:col>
      <xdr:colOff>199800</xdr:colOff>
      <xdr:row>80</xdr:row>
      <xdr:rowOff>123480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71760" y="12305880"/>
          <a:ext cx="85320" cy="75960"/>
        </a:xfrm>
        <a:prstGeom prst="ellipse">
          <a:avLst/>
        </a:prstGeom>
        <a:solidFill>
          <a:srgbClr val="000000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14</xdr:col>
      <xdr:colOff>142560</xdr:colOff>
      <xdr:row>80</xdr:row>
      <xdr:rowOff>123840</xdr:rowOff>
    </xdr:from>
    <xdr:to>
      <xdr:col>15</xdr:col>
      <xdr:colOff>103680</xdr:colOff>
      <xdr:row>82</xdr:row>
      <xdr:rowOff>47160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flipH="1">
          <a:off x="6371640" y="12382200"/>
          <a:ext cx="180360" cy="228240"/>
        </a:xfrm>
        <a:prstGeom prst="ellipse">
          <a:avLst/>
        </a:prstGeom>
        <a:noFill/>
        <a:ln w="28440">
          <a:solidFill>
            <a:srgbClr val="DD0806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5</xdr:col>
      <xdr:colOff>247680</xdr:colOff>
      <xdr:row>80</xdr:row>
      <xdr:rowOff>0</xdr:rowOff>
    </xdr:from>
    <xdr:to>
      <xdr:col>6</xdr:col>
      <xdr:colOff>171000</xdr:colOff>
      <xdr:row>81</xdr:row>
      <xdr:rowOff>56880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419120" y="12258360"/>
          <a:ext cx="209160" cy="209520"/>
        </a:xfrm>
        <a:prstGeom prst="ellipse">
          <a:avLst/>
        </a:prstGeom>
        <a:noFill/>
        <a:ln w="28440">
          <a:solidFill>
            <a:srgbClr val="DD0806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14</xdr:col>
      <xdr:colOff>142560</xdr:colOff>
      <xdr:row>84</xdr:row>
      <xdr:rowOff>123840</xdr:rowOff>
    </xdr:from>
    <xdr:to>
      <xdr:col>15</xdr:col>
      <xdr:colOff>103680</xdr:colOff>
      <xdr:row>86</xdr:row>
      <xdr:rowOff>47160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flipH="1">
          <a:off x="6371640" y="12992040"/>
          <a:ext cx="180360" cy="227880"/>
        </a:xfrm>
        <a:prstGeom prst="ellipse">
          <a:avLst/>
        </a:prstGeom>
        <a:noFill/>
        <a:ln w="28440">
          <a:solidFill>
            <a:srgbClr val="DD0806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47520</xdr:colOff>
      <xdr:row>82</xdr:row>
      <xdr:rowOff>57240</xdr:rowOff>
    </xdr:from>
    <xdr:to>
      <xdr:col>2</xdr:col>
      <xdr:colOff>9000</xdr:colOff>
      <xdr:row>83</xdr:row>
      <xdr:rowOff>142560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76120" y="12620520"/>
          <a:ext cx="190080" cy="237600"/>
        </a:xfrm>
        <a:prstGeom prst="ellipse">
          <a:avLst/>
        </a:prstGeom>
        <a:noFill/>
        <a:ln w="28440">
          <a:solidFill>
            <a:srgbClr val="DD0806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12</xdr:col>
      <xdr:colOff>9360</xdr:colOff>
      <xdr:row>80</xdr:row>
      <xdr:rowOff>57240</xdr:rowOff>
    </xdr:from>
    <xdr:to>
      <xdr:col>13</xdr:col>
      <xdr:colOff>18360</xdr:colOff>
      <xdr:row>80</xdr:row>
      <xdr:rowOff>95040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047760" y="12315600"/>
          <a:ext cx="399600" cy="37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0000D4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12</xdr:col>
      <xdr:colOff>0</xdr:colOff>
      <xdr:row>84</xdr:row>
      <xdr:rowOff>38160</xdr:rowOff>
    </xdr:from>
    <xdr:to>
      <xdr:col>13</xdr:col>
      <xdr:colOff>9000</xdr:colOff>
      <xdr:row>84</xdr:row>
      <xdr:rowOff>75960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38400" y="12906360"/>
          <a:ext cx="399600" cy="37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4600A5"/>
          </a:solidFill>
          <a:custDash>
            <a:ds d="100000" sp="300000"/>
          </a:custDash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4</xdr:col>
      <xdr:colOff>171360</xdr:colOff>
      <xdr:row>68</xdr:row>
      <xdr:rowOff>47520</xdr:rowOff>
    </xdr:from>
    <xdr:to>
      <xdr:col>5</xdr:col>
      <xdr:colOff>266400</xdr:colOff>
      <xdr:row>68</xdr:row>
      <xdr:rowOff>85320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5760" y="10563120"/>
          <a:ext cx="352080" cy="37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0000D4"/>
          </a:solidFill>
          <a:round/>
          <a:tailEnd type="triangle" w="lg" len="lg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4</xdr:col>
      <xdr:colOff>228600</xdr:colOff>
      <xdr:row>69</xdr:row>
      <xdr:rowOff>57240</xdr:rowOff>
    </xdr:from>
    <xdr:to>
      <xdr:col>5</xdr:col>
      <xdr:colOff>266400</xdr:colOff>
      <xdr:row>69</xdr:row>
      <xdr:rowOff>95040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43000" y="10725120"/>
          <a:ext cx="294840" cy="378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4600A5"/>
          </a:solidFill>
          <a:custDash>
            <a:ds d="100000" sp="300000"/>
          </a:custDash>
          <a:round/>
          <a:tailEnd type="triangle" w="lg" len="lg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209520</xdr:colOff>
      <xdr:row>83</xdr:row>
      <xdr:rowOff>19080</xdr:rowOff>
    </xdr:from>
    <xdr:to>
      <xdr:col>3</xdr:col>
      <xdr:colOff>18720</xdr:colOff>
      <xdr:row>90</xdr:row>
      <xdr:rowOff>75960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38120" y="12734640"/>
          <a:ext cx="266400" cy="11239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0000D4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219240</xdr:colOff>
      <xdr:row>90</xdr:row>
      <xdr:rowOff>19080</xdr:rowOff>
    </xdr:from>
    <xdr:to>
      <xdr:col>4</xdr:col>
      <xdr:colOff>9360</xdr:colOff>
      <xdr:row>100</xdr:row>
      <xdr:rowOff>114120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76440" y="13801680"/>
          <a:ext cx="247320" cy="16286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0000D4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</xdr:col>
      <xdr:colOff>199440</xdr:colOff>
      <xdr:row>98</xdr:row>
      <xdr:rowOff>0</xdr:rowOff>
    </xdr:from>
    <xdr:to>
      <xdr:col>4</xdr:col>
      <xdr:colOff>218160</xdr:colOff>
      <xdr:row>100</xdr:row>
      <xdr:rowOff>123480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 flipH="1">
          <a:off x="885240" y="15011280"/>
          <a:ext cx="247320" cy="42840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0000D4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6</xdr:col>
      <xdr:colOff>152280</xdr:colOff>
      <xdr:row>80</xdr:row>
      <xdr:rowOff>76320</xdr:rowOff>
    </xdr:from>
    <xdr:to>
      <xdr:col>7</xdr:col>
      <xdr:colOff>56520</xdr:colOff>
      <xdr:row>87</xdr:row>
      <xdr:rowOff>66600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609560" y="12334680"/>
          <a:ext cx="132840" cy="10573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4600A5"/>
          </a:solidFill>
          <a:custDash>
            <a:ds d="100000" sp="300000"/>
          </a:custDash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19080</xdr:colOff>
      <xdr:row>87</xdr:row>
      <xdr:rowOff>0</xdr:rowOff>
    </xdr:from>
    <xdr:to>
      <xdr:col>7</xdr:col>
      <xdr:colOff>209160</xdr:colOff>
      <xdr:row>102</xdr:row>
      <xdr:rowOff>37800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704960" y="13325400"/>
          <a:ext cx="190080" cy="2333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4600A5"/>
          </a:solidFill>
          <a:custDash>
            <a:ds d="100000" sp="300000"/>
          </a:custDash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7</xdr:col>
      <xdr:colOff>189720</xdr:colOff>
      <xdr:row>95</xdr:row>
      <xdr:rowOff>57240</xdr:rowOff>
    </xdr:from>
    <xdr:to>
      <xdr:col>10</xdr:col>
      <xdr:colOff>8280</xdr:colOff>
      <xdr:row>102</xdr:row>
      <xdr:rowOff>18720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 flipH="1">
          <a:off x="1875600" y="14611320"/>
          <a:ext cx="504360" cy="10281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4600A5"/>
          </a:solidFill>
          <a:custDash>
            <a:ds d="100000" sp="300000"/>
          </a:custDash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zoomScaleNormal="100" workbookViewId="0">
      <selection activeCell="D11" sqref="D11"/>
    </sheetView>
  </sheetViews>
  <sheetFormatPr defaultRowHeight="12.5" x14ac:dyDescent="0.25"/>
  <cols>
    <col min="1" max="1" width="2.26953125"/>
    <col min="2" max="2" width="4.54296875"/>
    <col min="3" max="3" width="5"/>
    <col min="4" max="4" width="39.7265625"/>
    <col min="5" max="5" width="3.08984375"/>
    <col min="6" max="6" width="3.36328125"/>
    <col min="7" max="7" width="5"/>
    <col min="8" max="8" width="5.26953125"/>
    <col min="9" max="9" width="41.453125"/>
    <col min="10" max="10" width="3.26953125"/>
    <col min="11" max="11" width="5.26953125"/>
    <col min="12" max="26" width="8.54296875"/>
  </cols>
  <sheetData>
    <row r="1" spans="1:11" ht="12" customHeight="1" x14ac:dyDescent="0.35">
      <c r="A1" s="10"/>
      <c r="B1" s="11" t="s">
        <v>0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ht="12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5">
      <c r="A3" s="10"/>
      <c r="B3" s="12" t="s">
        <v>1</v>
      </c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5">
      <c r="A4" s="10"/>
      <c r="B4" s="13" t="s">
        <v>2</v>
      </c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3">
      <c r="A5" s="10"/>
      <c r="B5" s="14" t="s">
        <v>3</v>
      </c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3">
      <c r="A6" s="10"/>
      <c r="B6" s="15" t="s">
        <v>4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12" customHeight="1" x14ac:dyDescent="0.25">
      <c r="A7" s="10"/>
      <c r="B7" s="12" t="s">
        <v>5</v>
      </c>
      <c r="C7" s="10"/>
      <c r="D7" s="10"/>
      <c r="E7" s="10"/>
      <c r="F7" s="10"/>
      <c r="G7" s="10"/>
      <c r="H7" s="10"/>
      <c r="I7" s="10"/>
      <c r="J7" s="10"/>
      <c r="K7" s="10"/>
    </row>
    <row r="8" spans="1:11" ht="12" customHeight="1" x14ac:dyDescent="0.25">
      <c r="A8" s="10"/>
      <c r="B8" s="13" t="s">
        <v>6</v>
      </c>
      <c r="C8" s="10"/>
      <c r="D8" s="10"/>
      <c r="E8" s="10"/>
      <c r="F8" s="10"/>
      <c r="G8" s="10"/>
      <c r="H8" s="10"/>
      <c r="I8" s="10"/>
      <c r="J8" s="10"/>
      <c r="K8" s="10"/>
    </row>
    <row r="9" spans="1:11" ht="12" customHeight="1" x14ac:dyDescent="0.3">
      <c r="A9" s="10"/>
      <c r="B9" s="14" t="s">
        <v>7</v>
      </c>
      <c r="C9" s="10"/>
      <c r="D9" s="10"/>
      <c r="E9" s="10"/>
      <c r="F9" s="10"/>
      <c r="G9" s="10"/>
      <c r="H9" s="10"/>
      <c r="I9" s="10"/>
      <c r="J9" s="10"/>
      <c r="K9" s="10"/>
    </row>
    <row r="10" spans="1:11" ht="12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2" customHeight="1" x14ac:dyDescent="0.3">
      <c r="A11" s="10"/>
      <c r="B11" s="10"/>
      <c r="C11" s="10" t="s">
        <v>8</v>
      </c>
      <c r="D11" s="16"/>
      <c r="E11" s="10"/>
      <c r="F11" s="10"/>
      <c r="G11" s="10" t="s">
        <v>9</v>
      </c>
      <c r="H11" s="9"/>
      <c r="I11" s="9"/>
      <c r="J11" s="10"/>
      <c r="K11" s="10"/>
    </row>
    <row r="12" spans="1:11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3.5" customHeight="1" x14ac:dyDescent="0.25">
      <c r="A13" s="10"/>
      <c r="B13" s="18" t="s">
        <v>10</v>
      </c>
      <c r="C13" s="19" t="s">
        <v>11</v>
      </c>
      <c r="D13" s="20"/>
      <c r="E13" s="20"/>
      <c r="F13" s="20"/>
      <c r="G13" s="21" t="s">
        <v>10</v>
      </c>
      <c r="H13" s="22" t="s">
        <v>11</v>
      </c>
      <c r="I13" s="10"/>
      <c r="J13" s="23"/>
      <c r="K13" s="10"/>
    </row>
    <row r="14" spans="1:11" ht="12.75" customHeight="1" x14ac:dyDescent="0.3">
      <c r="A14" s="10"/>
      <c r="B14" s="24"/>
      <c r="C14" s="25"/>
      <c r="D14" s="26" t="s">
        <v>12</v>
      </c>
      <c r="E14" s="8">
        <v>1</v>
      </c>
      <c r="F14" s="27"/>
      <c r="G14" s="24"/>
      <c r="H14" s="25"/>
      <c r="I14" s="26" t="s">
        <v>13</v>
      </c>
      <c r="J14" s="8">
        <v>13</v>
      </c>
      <c r="K14" s="10"/>
    </row>
    <row r="15" spans="1:11" ht="12" customHeight="1" x14ac:dyDescent="0.25">
      <c r="A15" s="10"/>
      <c r="B15" s="28"/>
      <c r="C15" s="29"/>
      <c r="D15" s="30" t="s">
        <v>14</v>
      </c>
      <c r="E15" s="8"/>
      <c r="F15" s="10"/>
      <c r="G15" s="28"/>
      <c r="H15" s="29"/>
      <c r="I15" s="30" t="s">
        <v>15</v>
      </c>
      <c r="J15" s="8"/>
      <c r="K15" s="10"/>
    </row>
    <row r="16" spans="1:11" ht="12" customHeight="1" x14ac:dyDescent="0.25">
      <c r="A16" s="10"/>
      <c r="B16" s="28"/>
      <c r="C16" s="29"/>
      <c r="D16" s="30" t="s">
        <v>16</v>
      </c>
      <c r="E16" s="8"/>
      <c r="F16" s="10"/>
      <c r="G16" s="28"/>
      <c r="H16" s="29"/>
      <c r="I16" s="30" t="s">
        <v>17</v>
      </c>
      <c r="J16" s="8"/>
      <c r="K16" s="10"/>
    </row>
    <row r="17" spans="1:11" ht="12.75" customHeight="1" x14ac:dyDescent="0.25">
      <c r="A17" s="10"/>
      <c r="B17" s="31"/>
      <c r="C17" s="32"/>
      <c r="D17" s="33" t="s">
        <v>18</v>
      </c>
      <c r="E17" s="8"/>
      <c r="F17" s="10"/>
      <c r="G17" s="31"/>
      <c r="H17" s="32"/>
      <c r="I17" s="33" t="s">
        <v>19</v>
      </c>
      <c r="J17" s="8"/>
      <c r="K17" s="10"/>
    </row>
    <row r="18" spans="1:11" ht="12" customHeight="1" x14ac:dyDescent="0.3">
      <c r="A18" s="10"/>
      <c r="B18" s="34"/>
      <c r="C18" s="35"/>
      <c r="D18" s="30" t="s">
        <v>20</v>
      </c>
      <c r="E18" s="7">
        <v>2</v>
      </c>
      <c r="F18" s="27"/>
      <c r="G18" s="34"/>
      <c r="H18" s="35"/>
      <c r="I18" s="30" t="s">
        <v>21</v>
      </c>
      <c r="J18" s="7">
        <v>14</v>
      </c>
      <c r="K18" s="10"/>
    </row>
    <row r="19" spans="1:11" ht="12" customHeight="1" x14ac:dyDescent="0.25">
      <c r="A19" s="10"/>
      <c r="B19" s="28"/>
      <c r="C19" s="29"/>
      <c r="D19" s="30" t="s">
        <v>22</v>
      </c>
      <c r="E19" s="7"/>
      <c r="F19" s="10"/>
      <c r="G19" s="28"/>
      <c r="H19" s="29"/>
      <c r="I19" s="30" t="s">
        <v>23</v>
      </c>
      <c r="J19" s="7"/>
      <c r="K19" s="10"/>
    </row>
    <row r="20" spans="1:11" ht="12" customHeight="1" x14ac:dyDescent="0.25">
      <c r="A20" s="10"/>
      <c r="B20" s="28"/>
      <c r="C20" s="29"/>
      <c r="D20" s="30" t="s">
        <v>24</v>
      </c>
      <c r="E20" s="7"/>
      <c r="F20" s="10"/>
      <c r="G20" s="28"/>
      <c r="H20" s="29"/>
      <c r="I20" s="30" t="s">
        <v>25</v>
      </c>
      <c r="J20" s="7"/>
      <c r="K20" s="10"/>
    </row>
    <row r="21" spans="1:11" ht="12.75" customHeight="1" x14ac:dyDescent="0.25">
      <c r="A21" s="10"/>
      <c r="B21" s="31"/>
      <c r="C21" s="32"/>
      <c r="D21" s="33" t="s">
        <v>26</v>
      </c>
      <c r="E21" s="7"/>
      <c r="F21" s="10"/>
      <c r="G21" s="31"/>
      <c r="H21" s="32"/>
      <c r="I21" s="33" t="s">
        <v>27</v>
      </c>
      <c r="J21" s="7"/>
      <c r="K21" s="10"/>
    </row>
    <row r="22" spans="1:11" ht="12" customHeight="1" x14ac:dyDescent="0.3">
      <c r="A22" s="10"/>
      <c r="B22" s="34"/>
      <c r="C22" s="35"/>
      <c r="D22" s="36" t="s">
        <v>28</v>
      </c>
      <c r="E22" s="7">
        <v>3</v>
      </c>
      <c r="F22" s="27"/>
      <c r="G22" s="34"/>
      <c r="H22" s="35"/>
      <c r="I22" s="36" t="s">
        <v>29</v>
      </c>
      <c r="J22" s="7">
        <v>15</v>
      </c>
      <c r="K22" s="10"/>
    </row>
    <row r="23" spans="1:11" ht="12" customHeight="1" x14ac:dyDescent="0.25">
      <c r="A23" s="10"/>
      <c r="B23" s="28"/>
      <c r="C23" s="29"/>
      <c r="D23" s="30" t="s">
        <v>30</v>
      </c>
      <c r="E23" s="7"/>
      <c r="F23" s="10"/>
      <c r="G23" s="28"/>
      <c r="H23" s="29"/>
      <c r="I23" s="30" t="s">
        <v>31</v>
      </c>
      <c r="J23" s="7"/>
      <c r="K23" s="10"/>
    </row>
    <row r="24" spans="1:11" ht="12" customHeight="1" x14ac:dyDescent="0.25">
      <c r="A24" s="10"/>
      <c r="B24" s="28"/>
      <c r="C24" s="29"/>
      <c r="D24" s="30" t="s">
        <v>32</v>
      </c>
      <c r="E24" s="7"/>
      <c r="F24" s="10"/>
      <c r="G24" s="28"/>
      <c r="H24" s="29"/>
      <c r="I24" s="30" t="s">
        <v>33</v>
      </c>
      <c r="J24" s="7"/>
      <c r="K24" s="10"/>
    </row>
    <row r="25" spans="1:11" ht="12.75" customHeight="1" x14ac:dyDescent="0.25">
      <c r="A25" s="10"/>
      <c r="B25" s="31"/>
      <c r="C25" s="32"/>
      <c r="D25" s="33" t="s">
        <v>34</v>
      </c>
      <c r="E25" s="7"/>
      <c r="F25" s="10"/>
      <c r="G25" s="31"/>
      <c r="H25" s="32"/>
      <c r="I25" s="33" t="s">
        <v>35</v>
      </c>
      <c r="J25" s="7"/>
      <c r="K25" s="10"/>
    </row>
    <row r="26" spans="1:11" ht="12.75" customHeight="1" x14ac:dyDescent="0.3">
      <c r="A26" s="10"/>
      <c r="B26" s="24"/>
      <c r="C26" s="25"/>
      <c r="D26" s="36" t="s">
        <v>36</v>
      </c>
      <c r="E26" s="7">
        <v>4</v>
      </c>
      <c r="F26" s="27"/>
      <c r="G26" s="24"/>
      <c r="H26" s="25"/>
      <c r="I26" s="36" t="s">
        <v>37</v>
      </c>
      <c r="J26" s="6">
        <v>16</v>
      </c>
      <c r="K26" s="10"/>
    </row>
    <row r="27" spans="1:11" ht="12" customHeight="1" x14ac:dyDescent="0.25">
      <c r="A27" s="10"/>
      <c r="B27" s="28"/>
      <c r="C27" s="29"/>
      <c r="D27" s="30" t="s">
        <v>38</v>
      </c>
      <c r="E27" s="7"/>
      <c r="F27" s="10"/>
      <c r="G27" s="28"/>
      <c r="H27" s="29"/>
      <c r="I27" s="30" t="s">
        <v>39</v>
      </c>
      <c r="J27" s="6"/>
      <c r="K27" s="10"/>
    </row>
    <row r="28" spans="1:11" ht="12" customHeight="1" x14ac:dyDescent="0.25">
      <c r="A28" s="10"/>
      <c r="B28" s="28"/>
      <c r="C28" s="29"/>
      <c r="D28" s="30" t="s">
        <v>40</v>
      </c>
      <c r="E28" s="7"/>
      <c r="F28" s="10"/>
      <c r="G28" s="28"/>
      <c r="H28" s="29"/>
      <c r="I28" s="30" t="s">
        <v>41</v>
      </c>
      <c r="J28" s="6"/>
      <c r="K28" s="10"/>
    </row>
    <row r="29" spans="1:11" ht="12.75" customHeight="1" x14ac:dyDescent="0.25">
      <c r="A29" s="10"/>
      <c r="B29" s="31"/>
      <c r="C29" s="32"/>
      <c r="D29" s="33" t="s">
        <v>42</v>
      </c>
      <c r="E29" s="7"/>
      <c r="F29" s="10"/>
      <c r="G29" s="31"/>
      <c r="H29" s="32"/>
      <c r="I29" s="33" t="s">
        <v>43</v>
      </c>
      <c r="J29" s="6"/>
      <c r="K29" s="10"/>
    </row>
    <row r="30" spans="1:11" ht="12" customHeight="1" x14ac:dyDescent="0.3">
      <c r="A30" s="10"/>
      <c r="B30" s="34"/>
      <c r="C30" s="35"/>
      <c r="D30" s="36" t="s">
        <v>44</v>
      </c>
      <c r="E30" s="7">
        <v>5</v>
      </c>
      <c r="F30" s="27"/>
      <c r="G30" s="34"/>
      <c r="H30" s="35"/>
      <c r="I30" s="36" t="s">
        <v>45</v>
      </c>
      <c r="J30" s="7">
        <v>17</v>
      </c>
      <c r="K30" s="10"/>
    </row>
    <row r="31" spans="1:11" ht="12" customHeight="1" x14ac:dyDescent="0.25">
      <c r="A31" s="10"/>
      <c r="B31" s="28"/>
      <c r="C31" s="29"/>
      <c r="D31" s="30" t="s">
        <v>46</v>
      </c>
      <c r="E31" s="7"/>
      <c r="F31" s="10"/>
      <c r="G31" s="28"/>
      <c r="H31" s="29"/>
      <c r="I31" s="30" t="s">
        <v>47</v>
      </c>
      <c r="J31" s="7"/>
      <c r="K31" s="10"/>
    </row>
    <row r="32" spans="1:11" ht="12" customHeight="1" x14ac:dyDescent="0.25">
      <c r="A32" s="10"/>
      <c r="B32" s="28"/>
      <c r="C32" s="29"/>
      <c r="D32" s="30" t="s">
        <v>48</v>
      </c>
      <c r="E32" s="7"/>
      <c r="F32" s="10"/>
      <c r="G32" s="28"/>
      <c r="H32" s="29"/>
      <c r="I32" s="30" t="s">
        <v>49</v>
      </c>
      <c r="J32" s="7"/>
      <c r="K32" s="10"/>
    </row>
    <row r="33" spans="1:11" ht="12.75" customHeight="1" x14ac:dyDescent="0.25">
      <c r="A33" s="10"/>
      <c r="B33" s="31"/>
      <c r="C33" s="32"/>
      <c r="D33" s="33" t="s">
        <v>50</v>
      </c>
      <c r="E33" s="7"/>
      <c r="F33" s="10"/>
      <c r="G33" s="31"/>
      <c r="H33" s="32"/>
      <c r="I33" s="33" t="s">
        <v>51</v>
      </c>
      <c r="J33" s="7"/>
      <c r="K33" s="10"/>
    </row>
    <row r="34" spans="1:11" ht="12" customHeight="1" x14ac:dyDescent="0.3">
      <c r="A34" s="10"/>
      <c r="B34" s="34"/>
      <c r="C34" s="35"/>
      <c r="D34" s="36" t="s">
        <v>52</v>
      </c>
      <c r="E34" s="7">
        <v>6</v>
      </c>
      <c r="F34" s="27"/>
      <c r="G34" s="34"/>
      <c r="H34" s="35"/>
      <c r="I34" s="36" t="s">
        <v>53</v>
      </c>
      <c r="J34" s="7">
        <v>18</v>
      </c>
      <c r="K34" s="10"/>
    </row>
    <row r="35" spans="1:11" ht="12" customHeight="1" x14ac:dyDescent="0.25">
      <c r="A35" s="10"/>
      <c r="B35" s="28"/>
      <c r="C35" s="29"/>
      <c r="D35" s="30" t="s">
        <v>54</v>
      </c>
      <c r="E35" s="7"/>
      <c r="F35" s="10"/>
      <c r="G35" s="28"/>
      <c r="H35" s="35"/>
      <c r="I35" s="30" t="s">
        <v>55</v>
      </c>
      <c r="J35" s="7"/>
      <c r="K35" s="10"/>
    </row>
    <row r="36" spans="1:11" ht="12" customHeight="1" x14ac:dyDescent="0.25">
      <c r="A36" s="10"/>
      <c r="B36" s="28"/>
      <c r="C36" s="29"/>
      <c r="D36" s="30" t="s">
        <v>56</v>
      </c>
      <c r="E36" s="7"/>
      <c r="F36" s="10"/>
      <c r="G36" s="28"/>
      <c r="H36" s="29"/>
      <c r="I36" s="30" t="s">
        <v>57</v>
      </c>
      <c r="J36" s="7"/>
      <c r="K36" s="10"/>
    </row>
    <row r="37" spans="1:11" ht="12.75" customHeight="1" x14ac:dyDescent="0.25">
      <c r="A37" s="10"/>
      <c r="B37" s="31"/>
      <c r="C37" s="32"/>
      <c r="D37" s="33" t="s">
        <v>58</v>
      </c>
      <c r="E37" s="7"/>
      <c r="F37" s="10"/>
      <c r="G37" s="31"/>
      <c r="H37" s="32"/>
      <c r="I37" s="33" t="s">
        <v>59</v>
      </c>
      <c r="J37" s="7"/>
      <c r="K37" s="10"/>
    </row>
    <row r="38" spans="1:11" ht="12.75" customHeight="1" x14ac:dyDescent="0.3">
      <c r="A38" s="10"/>
      <c r="B38" s="24"/>
      <c r="C38" s="25"/>
      <c r="D38" s="36" t="s">
        <v>60</v>
      </c>
      <c r="E38" s="7">
        <v>7</v>
      </c>
      <c r="F38" s="27"/>
      <c r="G38" s="24"/>
      <c r="H38" s="25"/>
      <c r="I38" s="36" t="s">
        <v>61</v>
      </c>
      <c r="J38" s="7">
        <v>19</v>
      </c>
      <c r="K38" s="10"/>
    </row>
    <row r="39" spans="1:11" ht="12" customHeight="1" x14ac:dyDescent="0.25">
      <c r="A39" s="10"/>
      <c r="B39" s="28"/>
      <c r="C39" s="29"/>
      <c r="D39" s="30" t="s">
        <v>62</v>
      </c>
      <c r="E39" s="7"/>
      <c r="F39" s="10"/>
      <c r="G39" s="28"/>
      <c r="H39" s="29"/>
      <c r="I39" s="30" t="s">
        <v>63</v>
      </c>
      <c r="J39" s="7"/>
      <c r="K39" s="10"/>
    </row>
    <row r="40" spans="1:11" ht="12" customHeight="1" x14ac:dyDescent="0.25">
      <c r="A40" s="10"/>
      <c r="B40" s="28"/>
      <c r="C40" s="29"/>
      <c r="D40" s="30" t="s">
        <v>64</v>
      </c>
      <c r="E40" s="7"/>
      <c r="F40" s="10"/>
      <c r="G40" s="28"/>
      <c r="H40" s="29"/>
      <c r="I40" s="30" t="s">
        <v>65</v>
      </c>
      <c r="J40" s="7"/>
      <c r="K40" s="10"/>
    </row>
    <row r="41" spans="1:11" ht="12.75" customHeight="1" x14ac:dyDescent="0.25">
      <c r="A41" s="10"/>
      <c r="B41" s="31"/>
      <c r="C41" s="32"/>
      <c r="D41" s="33" t="s">
        <v>66</v>
      </c>
      <c r="E41" s="7"/>
      <c r="F41" s="10"/>
      <c r="G41" s="31"/>
      <c r="H41" s="32"/>
      <c r="I41" s="33" t="s">
        <v>67</v>
      </c>
      <c r="J41" s="7"/>
      <c r="K41" s="10"/>
    </row>
    <row r="42" spans="1:11" ht="12" customHeight="1" x14ac:dyDescent="0.3">
      <c r="A42" s="10"/>
      <c r="B42" s="34"/>
      <c r="C42" s="35"/>
      <c r="D42" s="36" t="s">
        <v>68</v>
      </c>
      <c r="E42" s="7">
        <v>8</v>
      </c>
      <c r="F42" s="27"/>
      <c r="G42" s="34"/>
      <c r="H42" s="35"/>
      <c r="I42" s="36" t="s">
        <v>69</v>
      </c>
      <c r="J42" s="7">
        <v>20</v>
      </c>
      <c r="K42" s="10"/>
    </row>
    <row r="43" spans="1:11" ht="12" customHeight="1" x14ac:dyDescent="0.25">
      <c r="A43" s="10"/>
      <c r="B43" s="28"/>
      <c r="C43" s="29"/>
      <c r="D43" s="30" t="s">
        <v>70</v>
      </c>
      <c r="E43" s="7"/>
      <c r="F43" s="10"/>
      <c r="G43" s="28"/>
      <c r="H43" s="29"/>
      <c r="I43" s="30" t="s">
        <v>71</v>
      </c>
      <c r="J43" s="7"/>
      <c r="K43" s="10"/>
    </row>
    <row r="44" spans="1:11" ht="12" customHeight="1" x14ac:dyDescent="0.25">
      <c r="A44" s="10"/>
      <c r="B44" s="28"/>
      <c r="C44" s="29"/>
      <c r="D44" s="30" t="s">
        <v>72</v>
      </c>
      <c r="E44" s="7"/>
      <c r="F44" s="10"/>
      <c r="G44" s="28"/>
      <c r="H44" s="29"/>
      <c r="I44" s="30" t="s">
        <v>73</v>
      </c>
      <c r="J44" s="7"/>
      <c r="K44" s="10"/>
    </row>
    <row r="45" spans="1:11" ht="12.75" customHeight="1" x14ac:dyDescent="0.25">
      <c r="A45" s="10"/>
      <c r="B45" s="31"/>
      <c r="C45" s="32"/>
      <c r="D45" s="33" t="s">
        <v>74</v>
      </c>
      <c r="E45" s="7"/>
      <c r="F45" s="10"/>
      <c r="G45" s="31"/>
      <c r="H45" s="32"/>
      <c r="I45" s="33" t="s">
        <v>75</v>
      </c>
      <c r="J45" s="7"/>
      <c r="K45" s="10"/>
    </row>
    <row r="46" spans="1:11" ht="12" customHeight="1" x14ac:dyDescent="0.3">
      <c r="A46" s="10"/>
      <c r="B46" s="34"/>
      <c r="C46" s="35"/>
      <c r="D46" s="36" t="s">
        <v>76</v>
      </c>
      <c r="E46" s="7">
        <v>9</v>
      </c>
      <c r="F46" s="27"/>
      <c r="G46" s="34"/>
      <c r="H46" s="35"/>
      <c r="I46" s="36" t="s">
        <v>77</v>
      </c>
      <c r="J46" s="7">
        <v>21</v>
      </c>
      <c r="K46" s="10"/>
    </row>
    <row r="47" spans="1:11" ht="12" customHeight="1" x14ac:dyDescent="0.25">
      <c r="A47" s="10"/>
      <c r="B47" s="28"/>
      <c r="C47" s="29"/>
      <c r="D47" s="30" t="s">
        <v>78</v>
      </c>
      <c r="E47" s="7"/>
      <c r="F47" s="10"/>
      <c r="G47" s="28"/>
      <c r="H47" s="29"/>
      <c r="I47" s="30" t="s">
        <v>79</v>
      </c>
      <c r="J47" s="7"/>
      <c r="K47" s="10"/>
    </row>
    <row r="48" spans="1:11" ht="12" customHeight="1" x14ac:dyDescent="0.25">
      <c r="A48" s="10"/>
      <c r="B48" s="28"/>
      <c r="C48" s="29"/>
      <c r="D48" s="30" t="s">
        <v>80</v>
      </c>
      <c r="E48" s="7"/>
      <c r="F48" s="10"/>
      <c r="G48" s="28"/>
      <c r="H48" s="29"/>
      <c r="I48" s="30" t="s">
        <v>81</v>
      </c>
      <c r="J48" s="7"/>
      <c r="K48" s="10"/>
    </row>
    <row r="49" spans="1:11" ht="12.75" customHeight="1" x14ac:dyDescent="0.25">
      <c r="A49" s="10"/>
      <c r="B49" s="31"/>
      <c r="C49" s="32"/>
      <c r="D49" s="33" t="s">
        <v>82</v>
      </c>
      <c r="E49" s="7"/>
      <c r="F49" s="10"/>
      <c r="G49" s="31"/>
      <c r="H49" s="32"/>
      <c r="I49" s="33" t="s">
        <v>83</v>
      </c>
      <c r="J49" s="7"/>
      <c r="K49" s="10"/>
    </row>
    <row r="50" spans="1:11" ht="12.75" customHeight="1" x14ac:dyDescent="0.3">
      <c r="A50" s="10"/>
      <c r="B50" s="24"/>
      <c r="C50" s="25"/>
      <c r="D50" s="36" t="s">
        <v>84</v>
      </c>
      <c r="E50" s="7">
        <v>10</v>
      </c>
      <c r="F50" s="27"/>
      <c r="G50" s="24"/>
      <c r="H50" s="25"/>
      <c r="I50" s="36" t="s">
        <v>85</v>
      </c>
      <c r="J50" s="7">
        <v>22</v>
      </c>
      <c r="K50" s="10"/>
    </row>
    <row r="51" spans="1:11" ht="12" customHeight="1" x14ac:dyDescent="0.25">
      <c r="A51" s="10"/>
      <c r="B51" s="28"/>
      <c r="C51" s="29"/>
      <c r="D51" s="30" t="s">
        <v>86</v>
      </c>
      <c r="E51" s="7"/>
      <c r="F51" s="10"/>
      <c r="G51" s="28"/>
      <c r="H51" s="29"/>
      <c r="I51" s="30" t="s">
        <v>87</v>
      </c>
      <c r="J51" s="7"/>
      <c r="K51" s="10"/>
    </row>
    <row r="52" spans="1:11" ht="12" customHeight="1" x14ac:dyDescent="0.25">
      <c r="A52" s="10"/>
      <c r="B52" s="28"/>
      <c r="C52" s="29"/>
      <c r="D52" s="30" t="s">
        <v>88</v>
      </c>
      <c r="E52" s="7"/>
      <c r="F52" s="10"/>
      <c r="G52" s="28"/>
      <c r="H52" s="29"/>
      <c r="I52" s="30" t="s">
        <v>89</v>
      </c>
      <c r="J52" s="7"/>
      <c r="K52" s="10"/>
    </row>
    <row r="53" spans="1:11" ht="12.75" customHeight="1" x14ac:dyDescent="0.25">
      <c r="A53" s="10"/>
      <c r="B53" s="31"/>
      <c r="C53" s="32"/>
      <c r="D53" s="33" t="s">
        <v>90</v>
      </c>
      <c r="E53" s="7"/>
      <c r="F53" s="10"/>
      <c r="G53" s="31"/>
      <c r="H53" s="32"/>
      <c r="I53" s="33" t="s">
        <v>91</v>
      </c>
      <c r="J53" s="7"/>
      <c r="K53" s="10"/>
    </row>
    <row r="54" spans="1:11" ht="12" customHeight="1" x14ac:dyDescent="0.3">
      <c r="A54" s="10"/>
      <c r="B54" s="34"/>
      <c r="C54" s="35"/>
      <c r="D54" s="36" t="s">
        <v>92</v>
      </c>
      <c r="E54" s="7">
        <v>11</v>
      </c>
      <c r="F54" s="27"/>
      <c r="G54" s="34"/>
      <c r="H54" s="35"/>
      <c r="I54" s="36" t="s">
        <v>93</v>
      </c>
      <c r="J54" s="7">
        <v>23</v>
      </c>
      <c r="K54" s="10"/>
    </row>
    <row r="55" spans="1:11" ht="12" customHeight="1" x14ac:dyDescent="0.25">
      <c r="A55" s="10"/>
      <c r="B55" s="28"/>
      <c r="C55" s="29"/>
      <c r="D55" s="30" t="s">
        <v>94</v>
      </c>
      <c r="E55" s="7"/>
      <c r="F55" s="10"/>
      <c r="G55" s="28"/>
      <c r="H55" s="29"/>
      <c r="I55" s="30" t="s">
        <v>95</v>
      </c>
      <c r="J55" s="7"/>
      <c r="K55" s="10"/>
    </row>
    <row r="56" spans="1:11" ht="12" customHeight="1" x14ac:dyDescent="0.25">
      <c r="A56" s="10"/>
      <c r="B56" s="28"/>
      <c r="C56" s="29"/>
      <c r="D56" s="30" t="s">
        <v>96</v>
      </c>
      <c r="E56" s="7"/>
      <c r="F56" s="10"/>
      <c r="G56" s="28"/>
      <c r="H56" s="29"/>
      <c r="I56" s="30" t="s">
        <v>97</v>
      </c>
      <c r="J56" s="7"/>
      <c r="K56" s="10"/>
    </row>
    <row r="57" spans="1:11" ht="12.75" customHeight="1" x14ac:dyDescent="0.25">
      <c r="A57" s="10"/>
      <c r="B57" s="31"/>
      <c r="C57" s="32"/>
      <c r="D57" s="33" t="s">
        <v>98</v>
      </c>
      <c r="E57" s="7"/>
      <c r="F57" s="10"/>
      <c r="G57" s="31"/>
      <c r="H57" s="32"/>
      <c r="I57" s="33" t="s">
        <v>99</v>
      </c>
      <c r="J57" s="7"/>
      <c r="K57" s="10"/>
    </row>
    <row r="58" spans="1:11" ht="12" customHeight="1" x14ac:dyDescent="0.3">
      <c r="A58" s="10"/>
      <c r="B58" s="34"/>
      <c r="C58" s="35"/>
      <c r="D58" s="36" t="s">
        <v>100</v>
      </c>
      <c r="E58" s="5">
        <v>12</v>
      </c>
      <c r="F58" s="27"/>
      <c r="G58" s="34"/>
      <c r="H58" s="35"/>
      <c r="I58" s="36" t="s">
        <v>101</v>
      </c>
      <c r="J58" s="5">
        <v>24</v>
      </c>
      <c r="K58" s="10"/>
    </row>
    <row r="59" spans="1:11" ht="12" customHeight="1" x14ac:dyDescent="0.25">
      <c r="A59" s="10"/>
      <c r="B59" s="28"/>
      <c r="C59" s="29"/>
      <c r="D59" s="30" t="s">
        <v>102</v>
      </c>
      <c r="E59" s="5"/>
      <c r="F59" s="10"/>
      <c r="G59" s="28"/>
      <c r="H59" s="29"/>
      <c r="I59" s="30" t="s">
        <v>103</v>
      </c>
      <c r="J59" s="5"/>
      <c r="K59" s="10"/>
    </row>
    <row r="60" spans="1:11" ht="12" customHeight="1" x14ac:dyDescent="0.25">
      <c r="A60" s="10"/>
      <c r="B60" s="28"/>
      <c r="C60" s="29"/>
      <c r="D60" s="30" t="s">
        <v>104</v>
      </c>
      <c r="E60" s="5"/>
      <c r="F60" s="10"/>
      <c r="G60" s="28"/>
      <c r="H60" s="29"/>
      <c r="I60" s="30" t="s">
        <v>105</v>
      </c>
      <c r="J60" s="5"/>
      <c r="K60" s="10"/>
    </row>
    <row r="61" spans="1:11" ht="12.75" customHeight="1" x14ac:dyDescent="0.25">
      <c r="A61" s="10"/>
      <c r="B61" s="37"/>
      <c r="C61" s="38"/>
      <c r="D61" s="39" t="s">
        <v>106</v>
      </c>
      <c r="E61" s="5"/>
      <c r="F61" s="10"/>
      <c r="G61" s="37"/>
      <c r="H61" s="38"/>
      <c r="I61" s="39" t="s">
        <v>107</v>
      </c>
      <c r="J61" s="5"/>
      <c r="K61" s="10"/>
    </row>
    <row r="63" spans="1:11" ht="12" customHeight="1" x14ac:dyDescent="0.25"/>
    <row r="64" spans="1:1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5">
    <mergeCell ref="E58:E61"/>
    <mergeCell ref="J58:J61"/>
    <mergeCell ref="E46:E49"/>
    <mergeCell ref="J46:J49"/>
    <mergeCell ref="E50:E53"/>
    <mergeCell ref="J50:J53"/>
    <mergeCell ref="E54:E57"/>
    <mergeCell ref="J54:J57"/>
    <mergeCell ref="E34:E37"/>
    <mergeCell ref="J34:J37"/>
    <mergeCell ref="E38:E41"/>
    <mergeCell ref="J38:J41"/>
    <mergeCell ref="E42:E45"/>
    <mergeCell ref="J42:J45"/>
    <mergeCell ref="E22:E25"/>
    <mergeCell ref="J22:J25"/>
    <mergeCell ref="E26:E29"/>
    <mergeCell ref="J26:J29"/>
    <mergeCell ref="E30:E33"/>
    <mergeCell ref="J30:J33"/>
    <mergeCell ref="H11:I11"/>
    <mergeCell ref="E14:E17"/>
    <mergeCell ref="J14:J17"/>
    <mergeCell ref="E18:E21"/>
    <mergeCell ref="J18:J2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zoomScaleNormal="100" workbookViewId="0">
      <pane ySplit="4" topLeftCell="A98" activePane="bottomLeft" state="frozen"/>
      <selection pane="bottomLeft" activeCell="N74" sqref="N74"/>
    </sheetView>
  </sheetViews>
  <sheetFormatPr defaultRowHeight="12.5" x14ac:dyDescent="0.25"/>
  <cols>
    <col min="1" max="4" width="3.26953125"/>
    <col min="5" max="5" width="3.6328125"/>
    <col min="6" max="6" width="4.08984375"/>
    <col min="7" max="10" width="3.26953125"/>
    <col min="11" max="11" width="3.6328125"/>
    <col min="12" max="12" width="5.81640625"/>
    <col min="13" max="13" width="5.54296875"/>
    <col min="14" max="14" width="39.7265625"/>
    <col min="15" max="15" width="3.08984375"/>
    <col min="16" max="16" width="1.90625"/>
    <col min="17" max="17" width="5.81640625"/>
    <col min="18" max="18" width="5.54296875"/>
    <col min="19" max="19" width="42.6328125"/>
    <col min="20" max="21" width="3.36328125"/>
    <col min="22" max="30" width="3.26953125"/>
  </cols>
  <sheetData>
    <row r="1" spans="1:30" ht="12" customHeight="1" x14ac:dyDescent="0.35">
      <c r="A1" s="1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0"/>
      <c r="O1" s="41" t="s">
        <v>0</v>
      </c>
      <c r="P1" s="10"/>
      <c r="Q1" s="10"/>
      <c r="R1" s="10"/>
      <c r="S1" s="10"/>
      <c r="T1" s="1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2" spans="1:30" ht="12" customHeight="1" x14ac:dyDescent="0.25">
      <c r="A2" s="1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0"/>
      <c r="O2" s="10"/>
      <c r="P2" s="10"/>
      <c r="Q2" s="10"/>
      <c r="R2" s="10"/>
      <c r="S2" s="10"/>
      <c r="T2" s="1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1:30" ht="12" customHeight="1" x14ac:dyDescent="0.25">
      <c r="A3" s="10"/>
      <c r="B3" s="12" t="s">
        <v>1</v>
      </c>
      <c r="C3" s="10"/>
      <c r="D3" s="40"/>
      <c r="E3" s="40"/>
      <c r="F3" s="40"/>
      <c r="G3" s="40"/>
      <c r="H3" s="40"/>
      <c r="I3" s="40"/>
      <c r="J3" s="40"/>
      <c r="K3" s="40"/>
      <c r="L3" s="40"/>
      <c r="M3" s="40"/>
      <c r="N3" s="10"/>
      <c r="O3" s="10"/>
      <c r="P3" s="10"/>
      <c r="Q3" s="10"/>
      <c r="R3" s="10"/>
      <c r="S3" s="10"/>
      <c r="T3" s="1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1:30" ht="12" customHeight="1" x14ac:dyDescent="0.25">
      <c r="A4" s="10"/>
      <c r="B4" s="13" t="s">
        <v>2</v>
      </c>
      <c r="C4" s="10"/>
      <c r="D4" s="40"/>
      <c r="E4" s="40"/>
      <c r="F4" s="40"/>
      <c r="G4" s="40"/>
      <c r="H4" s="40"/>
      <c r="I4" s="40"/>
      <c r="J4" s="40"/>
      <c r="K4" s="40"/>
      <c r="L4" s="40"/>
      <c r="M4" s="40"/>
      <c r="N4" s="10"/>
      <c r="O4" s="10"/>
      <c r="P4" s="10"/>
      <c r="Q4" s="10"/>
      <c r="R4" s="10"/>
      <c r="S4" s="10"/>
      <c r="T4" s="1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0" ht="12" customHeight="1" x14ac:dyDescent="0.25">
      <c r="A5" s="10"/>
      <c r="B5" s="13" t="s">
        <v>3</v>
      </c>
      <c r="C5" s="10"/>
      <c r="D5" s="40"/>
      <c r="E5" s="40"/>
      <c r="F5" s="40"/>
      <c r="G5" s="40"/>
      <c r="H5" s="40"/>
      <c r="I5" s="40"/>
      <c r="J5" s="40"/>
      <c r="K5" s="40"/>
      <c r="L5" s="40"/>
      <c r="M5" s="40"/>
      <c r="N5" s="10"/>
      <c r="O5" s="10"/>
      <c r="P5" s="10"/>
      <c r="Q5" s="10"/>
      <c r="R5" s="10"/>
      <c r="S5" s="10"/>
      <c r="T5" s="1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1:30" ht="12" customHeight="1" x14ac:dyDescent="0.3">
      <c r="A6" s="10"/>
      <c r="B6" s="15" t="s">
        <v>108</v>
      </c>
      <c r="C6" s="10"/>
      <c r="D6" s="40"/>
      <c r="E6" s="40"/>
      <c r="F6" s="40"/>
      <c r="G6" s="40"/>
      <c r="H6" s="40"/>
      <c r="I6" s="40"/>
      <c r="J6" s="40"/>
      <c r="K6" s="40"/>
      <c r="L6" s="40"/>
      <c r="M6" s="40"/>
      <c r="N6" s="10"/>
      <c r="O6" s="10"/>
      <c r="P6" s="10"/>
      <c r="Q6" s="10"/>
      <c r="R6" s="10"/>
      <c r="S6" s="10"/>
      <c r="T6" s="1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12" customHeight="1" x14ac:dyDescent="0.25">
      <c r="A7" s="10"/>
      <c r="B7" s="12"/>
      <c r="C7" s="10"/>
      <c r="D7" s="40"/>
      <c r="E7" s="40"/>
      <c r="F7" s="40"/>
      <c r="G7" s="40"/>
      <c r="H7" s="40"/>
      <c r="I7" s="40"/>
      <c r="J7" s="40"/>
      <c r="K7" s="40"/>
      <c r="L7" s="40"/>
      <c r="M7" s="40"/>
      <c r="N7" s="10"/>
      <c r="O7" s="10"/>
      <c r="P7" s="10"/>
      <c r="Q7" s="10"/>
      <c r="R7" s="10"/>
      <c r="S7" s="10"/>
      <c r="T7" s="1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1:30" ht="12" customHeight="1" x14ac:dyDescent="0.25">
      <c r="A8" s="10"/>
      <c r="B8" s="13" t="s">
        <v>6</v>
      </c>
      <c r="C8" s="10"/>
      <c r="D8" s="40"/>
      <c r="E8" s="40"/>
      <c r="F8" s="40"/>
      <c r="G8" s="40"/>
      <c r="H8" s="40"/>
      <c r="I8" s="40"/>
      <c r="J8" s="40"/>
      <c r="K8" s="40"/>
      <c r="L8" s="40"/>
      <c r="M8" s="40"/>
      <c r="N8" s="10"/>
      <c r="O8" s="10"/>
      <c r="P8" s="10"/>
      <c r="Q8" s="10"/>
      <c r="R8" s="10"/>
      <c r="S8" s="10"/>
      <c r="T8" s="1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0" ht="12" customHeight="1" x14ac:dyDescent="0.3">
      <c r="A9" s="10"/>
      <c r="B9" s="14" t="s">
        <v>7</v>
      </c>
      <c r="C9" s="10"/>
      <c r="D9" s="40"/>
      <c r="E9" s="40"/>
      <c r="F9" s="40"/>
      <c r="G9" s="40"/>
      <c r="H9" s="40"/>
      <c r="I9" s="40"/>
      <c r="J9" s="40"/>
      <c r="K9" s="40"/>
      <c r="L9" s="40"/>
      <c r="M9" s="40"/>
      <c r="N9" s="10"/>
      <c r="O9" s="10"/>
      <c r="P9" s="10"/>
      <c r="Q9" s="10"/>
      <c r="R9" s="10"/>
      <c r="S9" s="10"/>
      <c r="T9" s="1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1:30" ht="12" customHeight="1" x14ac:dyDescent="0.25">
      <c r="A10" s="1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0"/>
      <c r="O10" s="10"/>
      <c r="P10" s="10"/>
      <c r="Q10" s="10"/>
      <c r="R10" s="10"/>
      <c r="S10" s="10"/>
      <c r="T10" s="1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0" ht="12" customHeight="1" x14ac:dyDescent="0.25">
      <c r="A11" s="1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0"/>
      <c r="O11" s="10"/>
      <c r="P11" s="10"/>
      <c r="Q11" s="10"/>
      <c r="R11" s="10"/>
      <c r="S11" s="10"/>
      <c r="T11" s="1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1:30" ht="12" customHeight="1" x14ac:dyDescent="0.3">
      <c r="A12" s="1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 t="s">
        <v>8</v>
      </c>
      <c r="N12" s="16">
        <f>'Questionnaire Hd'!D11</f>
        <v>0</v>
      </c>
      <c r="O12" s="10"/>
      <c r="P12" s="10"/>
      <c r="Q12" s="10"/>
      <c r="R12" s="10" t="s">
        <v>9</v>
      </c>
      <c r="S12" s="17" t="e">
        <f>'Questionnaire Hd'!H11:I11</f>
        <v>#VALUE!</v>
      </c>
      <c r="T12" s="1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0" ht="12" customHeight="1" x14ac:dyDescent="0.3">
      <c r="A13" s="10"/>
      <c r="B13" s="42" t="s">
        <v>109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0"/>
      <c r="N13" s="10"/>
      <c r="O13" s="10"/>
      <c r="P13" s="10"/>
      <c r="Q13" s="10"/>
      <c r="R13" s="10"/>
      <c r="S13" s="10"/>
      <c r="T13" s="1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0" ht="12.75" customHeight="1" x14ac:dyDescent="0.3">
      <c r="A14" s="10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0"/>
      <c r="N14" s="10"/>
      <c r="O14" s="10"/>
      <c r="P14" s="10"/>
      <c r="Q14" s="10"/>
      <c r="R14" s="10"/>
      <c r="S14" s="10"/>
      <c r="T14" s="1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0" ht="12.75" customHeight="1" x14ac:dyDescent="0.25">
      <c r="A15" s="10"/>
      <c r="B15" s="44"/>
      <c r="C15" s="45"/>
      <c r="D15" s="45" t="s">
        <v>10</v>
      </c>
      <c r="E15" s="45"/>
      <c r="F15" s="46"/>
      <c r="G15" s="47"/>
      <c r="H15" s="45" t="s">
        <v>11</v>
      </c>
      <c r="I15" s="45"/>
      <c r="J15" s="45"/>
      <c r="K15" s="48"/>
      <c r="L15" s="40"/>
      <c r="M15" s="40"/>
      <c r="N15" s="10"/>
      <c r="O15" s="10"/>
      <c r="P15" s="10"/>
      <c r="Q15" s="10"/>
      <c r="R15" s="10"/>
      <c r="S15" s="10"/>
      <c r="T15" s="10"/>
      <c r="U15" s="44"/>
      <c r="V15" s="45"/>
      <c r="W15" s="45" t="s">
        <v>10</v>
      </c>
      <c r="X15" s="45"/>
      <c r="Y15" s="46"/>
      <c r="Z15" s="47"/>
      <c r="AA15" s="45" t="s">
        <v>11</v>
      </c>
      <c r="AB15" s="45"/>
      <c r="AC15" s="45"/>
      <c r="AD15" s="48"/>
    </row>
    <row r="16" spans="1:30" ht="12.75" customHeight="1" x14ac:dyDescent="0.3">
      <c r="A16" s="10"/>
      <c r="B16" s="49" t="s">
        <v>110</v>
      </c>
      <c r="C16" s="50" t="s">
        <v>111</v>
      </c>
      <c r="D16" s="50" t="s">
        <v>112</v>
      </c>
      <c r="E16" s="50" t="s">
        <v>113</v>
      </c>
      <c r="F16" s="51" t="s">
        <v>114</v>
      </c>
      <c r="G16" s="50" t="s">
        <v>110</v>
      </c>
      <c r="H16" s="50" t="s">
        <v>111</v>
      </c>
      <c r="I16" s="50" t="s">
        <v>112</v>
      </c>
      <c r="J16" s="50" t="s">
        <v>113</v>
      </c>
      <c r="K16" s="52" t="s">
        <v>114</v>
      </c>
      <c r="L16" s="53" t="s">
        <v>10</v>
      </c>
      <c r="M16" s="54" t="s">
        <v>11</v>
      </c>
      <c r="N16" s="10"/>
      <c r="O16" s="10"/>
      <c r="P16" s="10"/>
      <c r="Q16" s="53" t="s">
        <v>10</v>
      </c>
      <c r="R16" s="54" t="s">
        <v>11</v>
      </c>
      <c r="S16" s="10"/>
      <c r="T16" s="23"/>
      <c r="U16" s="49" t="s">
        <v>110</v>
      </c>
      <c r="V16" s="50" t="s">
        <v>111</v>
      </c>
      <c r="W16" s="50" t="s">
        <v>112</v>
      </c>
      <c r="X16" s="50" t="s">
        <v>113</v>
      </c>
      <c r="Y16" s="51" t="s">
        <v>114</v>
      </c>
      <c r="Z16" s="50" t="s">
        <v>110</v>
      </c>
      <c r="AA16" s="50" t="s">
        <v>111</v>
      </c>
      <c r="AB16" s="50" t="s">
        <v>112</v>
      </c>
      <c r="AC16" s="50" t="s">
        <v>113</v>
      </c>
      <c r="AD16" s="52" t="s">
        <v>114</v>
      </c>
    </row>
    <row r="17" spans="1:30" ht="12" customHeight="1" x14ac:dyDescent="0.3">
      <c r="A17" s="10"/>
      <c r="B17" s="55"/>
      <c r="C17" s="56"/>
      <c r="D17" s="56">
        <f>IF(L17&gt;0,1,0)</f>
        <v>0</v>
      </c>
      <c r="E17" s="56"/>
      <c r="F17" s="57"/>
      <c r="G17" s="55"/>
      <c r="H17" s="56"/>
      <c r="I17" s="56">
        <f>IF(M17&gt;0,1,0)</f>
        <v>0</v>
      </c>
      <c r="J17" s="56"/>
      <c r="K17" s="57"/>
      <c r="L17" s="58">
        <f>IF('Questionnaire Hd'!B14&gt;0,1,0)</f>
        <v>0</v>
      </c>
      <c r="M17" s="59">
        <f>IF('Questionnaire Hd'!C14&gt;0,1,0)</f>
        <v>0</v>
      </c>
      <c r="N17" s="60" t="s">
        <v>12</v>
      </c>
      <c r="O17" s="4">
        <v>1</v>
      </c>
      <c r="P17" s="27"/>
      <c r="Q17" s="58">
        <f>IF('Questionnaire Hd'!G14&gt;0,1,0)</f>
        <v>0</v>
      </c>
      <c r="R17" s="61">
        <f>IF('Questionnaire Hd'!H14&gt;0,1,0)</f>
        <v>0</v>
      </c>
      <c r="S17" s="60" t="s">
        <v>13</v>
      </c>
      <c r="T17" s="3">
        <v>13</v>
      </c>
      <c r="U17" s="55">
        <f>IF(Q17&gt;0,1,0)</f>
        <v>0</v>
      </c>
      <c r="V17" s="56"/>
      <c r="W17" s="56"/>
      <c r="X17" s="56"/>
      <c r="Y17" s="57"/>
      <c r="Z17" s="55"/>
      <c r="AA17" s="56"/>
      <c r="AB17" s="56"/>
      <c r="AC17" s="56"/>
      <c r="AD17" s="57">
        <f>IF(R17&gt;0,1,0)</f>
        <v>0</v>
      </c>
    </row>
    <row r="18" spans="1:30" ht="12" customHeight="1" x14ac:dyDescent="0.25">
      <c r="A18" s="10"/>
      <c r="B18" s="62"/>
      <c r="C18" s="63">
        <f>IF(L18&gt;0,1,0)</f>
        <v>0</v>
      </c>
      <c r="D18" s="63"/>
      <c r="E18" s="63"/>
      <c r="F18" s="64"/>
      <c r="G18" s="62"/>
      <c r="H18" s="63"/>
      <c r="I18" s="63"/>
      <c r="J18" s="63"/>
      <c r="K18" s="64">
        <f>IF(M18&gt;0,1,0)</f>
        <v>0</v>
      </c>
      <c r="L18" s="58">
        <f>IF('Questionnaire Hd'!B15&gt;0,1,0)</f>
        <v>0</v>
      </c>
      <c r="M18" s="59">
        <f>IF('Questionnaire Hd'!C15&gt;0,1,0)</f>
        <v>0</v>
      </c>
      <c r="N18" s="65" t="s">
        <v>14</v>
      </c>
      <c r="O18" s="4"/>
      <c r="P18" s="10"/>
      <c r="Q18" s="58">
        <f>IF('Questionnaire Hd'!G15&gt;0,1,0)</f>
        <v>0</v>
      </c>
      <c r="R18" s="59">
        <f>IF('Questionnaire Hd'!H15&gt;0,1,0)</f>
        <v>0</v>
      </c>
      <c r="S18" s="65" t="s">
        <v>15</v>
      </c>
      <c r="T18" s="3"/>
      <c r="U18" s="62"/>
      <c r="V18" s="63">
        <f>IF(Q18&gt;0,1,0)</f>
        <v>0</v>
      </c>
      <c r="W18" s="63"/>
      <c r="X18" s="63"/>
      <c r="Y18" s="64"/>
      <c r="Z18" s="62"/>
      <c r="AA18" s="63">
        <f>IF(R18&gt;0,1,0)</f>
        <v>0</v>
      </c>
      <c r="AB18" s="63"/>
      <c r="AC18" s="63"/>
      <c r="AD18" s="64"/>
    </row>
    <row r="19" spans="1:30" ht="12" customHeight="1" thickBot="1" x14ac:dyDescent="0.3">
      <c r="A19" s="10"/>
      <c r="B19" s="62"/>
      <c r="C19" s="63"/>
      <c r="D19" s="63"/>
      <c r="E19" s="63">
        <f>IF(L19&gt;0,1,0)</f>
        <v>0</v>
      </c>
      <c r="F19" s="64"/>
      <c r="G19" s="62"/>
      <c r="H19" s="63"/>
      <c r="I19" s="63"/>
      <c r="J19" s="63">
        <f>IF(M19&gt;0,1,0)</f>
        <v>0</v>
      </c>
      <c r="K19" s="64"/>
      <c r="L19" s="58">
        <f>IF('Questionnaire Hd'!B16&gt;0,1,0)</f>
        <v>0</v>
      </c>
      <c r="M19" s="59">
        <f>IF('Questionnaire Hd'!C16&gt;0,1,0)</f>
        <v>0</v>
      </c>
      <c r="N19" s="65" t="s">
        <v>16</v>
      </c>
      <c r="O19" s="4"/>
      <c r="P19" s="10"/>
      <c r="Q19" s="58">
        <f>IF('Questionnaire Hd'!G16&gt;0,1,0)</f>
        <v>0</v>
      </c>
      <c r="R19" s="59">
        <f>IF('Questionnaire Hd'!H16&gt;0,1,0)</f>
        <v>0</v>
      </c>
      <c r="S19" s="65" t="s">
        <v>17</v>
      </c>
      <c r="T19" s="3"/>
      <c r="U19" s="62"/>
      <c r="V19" s="63"/>
      <c r="W19" s="63">
        <f>IF(Q19&gt;0,1,0)</f>
        <v>0</v>
      </c>
      <c r="X19" s="63"/>
      <c r="Y19" s="64"/>
      <c r="Z19" s="62"/>
      <c r="AA19" s="63"/>
      <c r="AB19" s="63">
        <f>IF(R19&gt;0,1,0)</f>
        <v>0</v>
      </c>
      <c r="AC19" s="63"/>
      <c r="AD19" s="64"/>
    </row>
    <row r="20" spans="1:30" ht="12.75" customHeight="1" thickBot="1" x14ac:dyDescent="0.3">
      <c r="A20" s="10"/>
      <c r="B20" s="66"/>
      <c r="C20" s="67"/>
      <c r="D20" s="67"/>
      <c r="E20" s="67"/>
      <c r="F20" s="68">
        <f>IF(L20&gt;0,1,0)</f>
        <v>0</v>
      </c>
      <c r="G20" s="66">
        <f>IF(M20&gt;0,1,0)</f>
        <v>0</v>
      </c>
      <c r="H20" s="67"/>
      <c r="I20" s="67"/>
      <c r="J20" s="67"/>
      <c r="K20" s="68"/>
      <c r="L20" s="69">
        <f>IF('Questionnaire Hd'!B17&gt;0,1,0)</f>
        <v>0</v>
      </c>
      <c r="M20" s="70">
        <f>IF('Questionnaire Hd'!C17&gt;0,1,0)</f>
        <v>0</v>
      </c>
      <c r="N20" s="71" t="s">
        <v>18</v>
      </c>
      <c r="O20" s="4"/>
      <c r="P20" s="10"/>
      <c r="Q20" s="69">
        <f>IF('Questionnaire Hd'!G17&gt;0,1,0)</f>
        <v>0</v>
      </c>
      <c r="R20" s="70">
        <f>IF('Questionnaire Hd'!H17&gt;0,1,0)</f>
        <v>0</v>
      </c>
      <c r="S20" s="71" t="s">
        <v>19</v>
      </c>
      <c r="T20" s="3"/>
      <c r="U20" s="66"/>
      <c r="V20" s="67"/>
      <c r="W20" s="67"/>
      <c r="X20" s="67"/>
      <c r="Y20" s="68">
        <f>IF(Q20&gt;0,1,0)</f>
        <v>0</v>
      </c>
      <c r="Z20" s="66"/>
      <c r="AA20" s="67"/>
      <c r="AB20" s="67"/>
      <c r="AC20" s="67">
        <f>IF(R20&gt;0,1,0)</f>
        <v>0</v>
      </c>
      <c r="AD20" s="68"/>
    </row>
    <row r="21" spans="1:30" ht="12" customHeight="1" thickBot="1" x14ac:dyDescent="0.35">
      <c r="A21" s="10"/>
      <c r="B21" s="55"/>
      <c r="C21" s="56">
        <f>IF(L21&gt;0,1,0)</f>
        <v>0</v>
      </c>
      <c r="D21" s="56"/>
      <c r="E21" s="56"/>
      <c r="F21" s="57"/>
      <c r="G21" s="55"/>
      <c r="H21" s="56">
        <f>IF(M21&gt;0,1,0)</f>
        <v>0</v>
      </c>
      <c r="I21" s="56"/>
      <c r="J21" s="56"/>
      <c r="K21" s="57"/>
      <c r="L21" s="72">
        <f>IF('Questionnaire Hd'!B18&gt;0,1,0)</f>
        <v>0</v>
      </c>
      <c r="M21" s="61">
        <f>IF('Questionnaire Hd'!C18&gt;0,1,0)</f>
        <v>0</v>
      </c>
      <c r="N21" s="60" t="s">
        <v>20</v>
      </c>
      <c r="O21" s="4">
        <v>2</v>
      </c>
      <c r="P21" s="27"/>
      <c r="Q21" s="58">
        <f>IF('Questionnaire Hd'!G18&gt;0,1,0)</f>
        <v>0</v>
      </c>
      <c r="R21" s="61">
        <f>IF('Questionnaire Hd'!H18&gt;0,1,0)</f>
        <v>0</v>
      </c>
      <c r="S21" s="60" t="s">
        <v>21</v>
      </c>
      <c r="T21" s="3">
        <v>14</v>
      </c>
      <c r="U21" s="55"/>
      <c r="V21" s="56"/>
      <c r="W21" s="56"/>
      <c r="X21" s="56">
        <f>IF(Q21&gt;0,1,0)</f>
        <v>0</v>
      </c>
      <c r="Y21" s="57"/>
      <c r="Z21" s="55"/>
      <c r="AA21" s="56"/>
      <c r="AB21" s="56"/>
      <c r="AC21" s="56">
        <f>IF(R21&gt;0,1,0)</f>
        <v>0</v>
      </c>
      <c r="AD21" s="57"/>
    </row>
    <row r="22" spans="1:30" ht="12" customHeight="1" thickBot="1" x14ac:dyDescent="0.3">
      <c r="A22" s="10"/>
      <c r="B22" s="62"/>
      <c r="C22" s="63"/>
      <c r="D22" s="63"/>
      <c r="E22" s="63">
        <f>IF(L22&gt;0,1,0)</f>
        <v>0</v>
      </c>
      <c r="F22" s="64"/>
      <c r="G22" s="62"/>
      <c r="H22" s="63"/>
      <c r="I22" s="63"/>
      <c r="J22" s="63">
        <f>IF(M22&gt;0,1,0)</f>
        <v>0</v>
      </c>
      <c r="K22" s="64"/>
      <c r="L22" s="58">
        <f>IF('Questionnaire Hd'!B19&gt;0,1,0)</f>
        <v>0</v>
      </c>
      <c r="M22" s="59">
        <f>IF('Questionnaire Hd'!C19&gt;0,1,0)</f>
        <v>0</v>
      </c>
      <c r="N22" s="65" t="s">
        <v>22</v>
      </c>
      <c r="O22" s="4"/>
      <c r="P22" s="10"/>
      <c r="Q22" s="58">
        <f>IF('Questionnaire Hd'!G19&gt;0,1,0)</f>
        <v>0</v>
      </c>
      <c r="R22" s="59">
        <f>IF('Questionnaire Hd'!H19&gt;0,1,0)</f>
        <v>0</v>
      </c>
      <c r="S22" s="65" t="s">
        <v>23</v>
      </c>
      <c r="T22" s="3"/>
      <c r="U22" s="62">
        <f>IF(Q22&gt;0,1,0)</f>
        <v>0</v>
      </c>
      <c r="V22" s="63"/>
      <c r="W22" s="63"/>
      <c r="X22" s="63"/>
      <c r="Y22" s="64"/>
      <c r="Z22" s="62"/>
      <c r="AA22" s="63"/>
      <c r="AB22" s="63"/>
      <c r="AC22" s="63"/>
      <c r="AD22" s="64">
        <f>IF(R22&gt;0,1,0)</f>
        <v>0</v>
      </c>
    </row>
    <row r="23" spans="1:30" ht="12" customHeight="1" thickBot="1" x14ac:dyDescent="0.3">
      <c r="A23" s="10"/>
      <c r="B23" s="62">
        <f>IF(L23&gt;0,1,0)</f>
        <v>0</v>
      </c>
      <c r="C23" s="63"/>
      <c r="D23" s="63"/>
      <c r="E23" s="63"/>
      <c r="F23" s="64"/>
      <c r="G23" s="62">
        <f>IF(M23&gt;0,1,0)</f>
        <v>0</v>
      </c>
      <c r="H23" s="63"/>
      <c r="I23" s="63"/>
      <c r="J23" s="63"/>
      <c r="K23" s="64"/>
      <c r="L23" s="58">
        <f>IF('Questionnaire Hd'!B20&gt;0,1,0)</f>
        <v>0</v>
      </c>
      <c r="M23" s="59">
        <f>IF('Questionnaire Hd'!C20&gt;0,1,0)</f>
        <v>0</v>
      </c>
      <c r="N23" s="65" t="s">
        <v>24</v>
      </c>
      <c r="O23" s="4"/>
      <c r="P23" s="10"/>
      <c r="Q23" s="58">
        <f>IF('Questionnaire Hd'!G20&gt;0,1,0)</f>
        <v>0</v>
      </c>
      <c r="R23" s="59">
        <f>IF('Questionnaire Hd'!H20&gt;0,1,0)</f>
        <v>0</v>
      </c>
      <c r="S23" s="65" t="s">
        <v>25</v>
      </c>
      <c r="T23" s="3"/>
      <c r="U23" s="62"/>
      <c r="V23" s="63">
        <f>IF(Q23&gt;0,1,0)</f>
        <v>0</v>
      </c>
      <c r="W23" s="63"/>
      <c r="X23" s="63"/>
      <c r="Y23" s="64"/>
      <c r="Z23" s="62"/>
      <c r="AA23" s="63">
        <f>IF(R23&gt;0,1,0)</f>
        <v>0</v>
      </c>
      <c r="AB23" s="63"/>
      <c r="AC23" s="63"/>
      <c r="AD23" s="64"/>
    </row>
    <row r="24" spans="1:30" ht="12.75" customHeight="1" thickBot="1" x14ac:dyDescent="0.3">
      <c r="A24" s="10"/>
      <c r="B24" s="66"/>
      <c r="C24" s="67"/>
      <c r="D24" s="67"/>
      <c r="E24" s="67"/>
      <c r="F24" s="68">
        <f>IF(L24&gt;0,1,0)</f>
        <v>0</v>
      </c>
      <c r="G24" s="66"/>
      <c r="H24" s="67"/>
      <c r="I24" s="67">
        <f>IF(M24&gt;0,1,0)</f>
        <v>0</v>
      </c>
      <c r="J24" s="67"/>
      <c r="K24" s="68"/>
      <c r="L24" s="69">
        <f>IF('Questionnaire Hd'!B21&gt;0,1,0)</f>
        <v>0</v>
      </c>
      <c r="M24" s="70">
        <f>IF('Questionnaire Hd'!C21&gt;0,1,0)</f>
        <v>0</v>
      </c>
      <c r="N24" s="71" t="s">
        <v>26</v>
      </c>
      <c r="O24" s="4"/>
      <c r="P24" s="10"/>
      <c r="Q24" s="69">
        <f>IF('Questionnaire Hd'!G21&gt;0,1,0)</f>
        <v>0</v>
      </c>
      <c r="R24" s="70">
        <f>IF('Questionnaire Hd'!H21&gt;0,1,0)</f>
        <v>0</v>
      </c>
      <c r="S24" s="71" t="s">
        <v>27</v>
      </c>
      <c r="T24" s="3"/>
      <c r="U24" s="66"/>
      <c r="V24" s="67"/>
      <c r="W24" s="67">
        <f>IF(Q24&gt;0,1,0)</f>
        <v>0</v>
      </c>
      <c r="X24" s="67"/>
      <c r="Y24" s="68"/>
      <c r="Z24" s="66"/>
      <c r="AA24" s="67"/>
      <c r="AB24" s="67"/>
      <c r="AC24" s="67"/>
      <c r="AD24" s="68">
        <f>IF(R24&gt;0,1,0)</f>
        <v>0</v>
      </c>
    </row>
    <row r="25" spans="1:30" ht="12" customHeight="1" thickBot="1" x14ac:dyDescent="0.35">
      <c r="A25" s="10"/>
      <c r="B25" s="55"/>
      <c r="C25" s="56"/>
      <c r="D25" s="56"/>
      <c r="E25" s="56"/>
      <c r="F25" s="57">
        <f>IF(L25&gt;0,1,0)</f>
        <v>0</v>
      </c>
      <c r="G25" s="55"/>
      <c r="H25" s="56"/>
      <c r="I25" s="56"/>
      <c r="J25" s="56">
        <f>IF(M25&gt;0,1,0)</f>
        <v>0</v>
      </c>
      <c r="K25" s="57"/>
      <c r="L25" s="72">
        <f>IF('Questionnaire Hd'!B22&gt;0,1,0)</f>
        <v>0</v>
      </c>
      <c r="M25" s="59">
        <f>IF('Questionnaire Hd'!C22&gt;0,1,0)</f>
        <v>0</v>
      </c>
      <c r="N25" s="60" t="s">
        <v>28</v>
      </c>
      <c r="O25" s="4">
        <v>3</v>
      </c>
      <c r="P25" s="27"/>
      <c r="Q25" s="58">
        <f>IF('Questionnaire Hd'!G22&gt;0,1,0)</f>
        <v>0</v>
      </c>
      <c r="R25" s="61">
        <f>IF('Questionnaire Hd'!H22&gt;0,1,0)</f>
        <v>0</v>
      </c>
      <c r="S25" s="60" t="s">
        <v>29</v>
      </c>
      <c r="T25" s="3">
        <v>15</v>
      </c>
      <c r="U25" s="55"/>
      <c r="V25" s="56"/>
      <c r="W25" s="56">
        <f>IF(Q25&gt;0,1,0)</f>
        <v>0</v>
      </c>
      <c r="X25" s="56"/>
      <c r="Y25" s="57"/>
      <c r="Z25" s="55"/>
      <c r="AA25" s="56"/>
      <c r="AB25" s="56"/>
      <c r="AC25" s="56"/>
      <c r="AD25" s="57">
        <f>IF(R25&gt;0,1,0)</f>
        <v>0</v>
      </c>
    </row>
    <row r="26" spans="1:30" ht="12" customHeight="1" thickBot="1" x14ac:dyDescent="0.3">
      <c r="A26" s="10"/>
      <c r="B26" s="62">
        <f>IF(L26&gt;0,1,0)</f>
        <v>0</v>
      </c>
      <c r="C26" s="63"/>
      <c r="D26" s="63"/>
      <c r="E26" s="63"/>
      <c r="F26" s="64"/>
      <c r="G26" s="62">
        <f>IF(M26&gt;0,1,0)</f>
        <v>0</v>
      </c>
      <c r="H26" s="63"/>
      <c r="I26" s="63"/>
      <c r="J26" s="63"/>
      <c r="K26" s="64"/>
      <c r="L26" s="58">
        <f>IF('Questionnaire Hd'!B23&gt;0,1,0)</f>
        <v>0</v>
      </c>
      <c r="M26" s="59">
        <f>IF('Questionnaire Hd'!C23&gt;0,1,0)</f>
        <v>0</v>
      </c>
      <c r="N26" s="65" t="s">
        <v>30</v>
      </c>
      <c r="O26" s="4"/>
      <c r="P26" s="10"/>
      <c r="Q26" s="58">
        <f>IF('Questionnaire Hd'!G23&gt;0,1,0)</f>
        <v>0</v>
      </c>
      <c r="R26" s="59">
        <f>IF('Questionnaire Hd'!H23&gt;0,1,0)</f>
        <v>0</v>
      </c>
      <c r="S26" s="65" t="s">
        <v>31</v>
      </c>
      <c r="T26" s="3"/>
      <c r="U26" s="62"/>
      <c r="V26" s="63"/>
      <c r="W26" s="63"/>
      <c r="X26" s="63"/>
      <c r="Y26" s="64">
        <f>IF(Q26&gt;0,1,0)</f>
        <v>0</v>
      </c>
      <c r="Z26" s="62"/>
      <c r="AA26" s="63"/>
      <c r="AB26" s="63"/>
      <c r="AC26" s="63"/>
      <c r="AD26" s="64">
        <f>IF(R26&gt;0,1,0)</f>
        <v>0</v>
      </c>
    </row>
    <row r="27" spans="1:30" ht="12" customHeight="1" thickBot="1" x14ac:dyDescent="0.3">
      <c r="A27" s="10"/>
      <c r="B27" s="62"/>
      <c r="C27" s="63"/>
      <c r="D27" s="63">
        <f>IF(L27&gt;0,1,0)</f>
        <v>0</v>
      </c>
      <c r="E27" s="63"/>
      <c r="F27" s="64"/>
      <c r="G27" s="62"/>
      <c r="H27" s="63"/>
      <c r="I27" s="63"/>
      <c r="J27" s="63"/>
      <c r="K27" s="64">
        <f>IF(M27&gt;0,1,0)</f>
        <v>0</v>
      </c>
      <c r="L27" s="58">
        <f>IF('Questionnaire Hd'!B24&gt;0,1,0)</f>
        <v>0</v>
      </c>
      <c r="M27" s="59">
        <f>IF('Questionnaire Hd'!C24&gt;0,1,0)</f>
        <v>0</v>
      </c>
      <c r="N27" s="65" t="s">
        <v>32</v>
      </c>
      <c r="O27" s="4"/>
      <c r="P27" s="10"/>
      <c r="Q27" s="58">
        <f>IF('Questionnaire Hd'!G24&gt;0,1,0)</f>
        <v>0</v>
      </c>
      <c r="R27" s="59">
        <f>IF('Questionnaire Hd'!H24&gt;0,1,0)</f>
        <v>0</v>
      </c>
      <c r="S27" s="65" t="s">
        <v>33</v>
      </c>
      <c r="T27" s="3"/>
      <c r="U27" s="62"/>
      <c r="V27" s="63"/>
      <c r="W27" s="63"/>
      <c r="X27" s="63">
        <f>IF(Q27&gt;0,1,0)</f>
        <v>0</v>
      </c>
      <c r="Y27" s="64"/>
      <c r="Z27" s="62"/>
      <c r="AA27" s="63"/>
      <c r="AB27" s="63"/>
      <c r="AC27" s="63">
        <f>IF(R27&gt;0,1,0)</f>
        <v>0</v>
      </c>
      <c r="AD27" s="64"/>
    </row>
    <row r="28" spans="1:30" ht="12.75" customHeight="1" thickBot="1" x14ac:dyDescent="0.3">
      <c r="A28" s="10"/>
      <c r="B28" s="66"/>
      <c r="C28" s="67">
        <f>IF(L28&gt;0,1,0)</f>
        <v>0</v>
      </c>
      <c r="D28" s="67"/>
      <c r="E28" s="67"/>
      <c r="F28" s="68"/>
      <c r="G28" s="66"/>
      <c r="H28" s="67">
        <f>IF(M28&gt;0,1,0)</f>
        <v>0</v>
      </c>
      <c r="I28" s="67"/>
      <c r="J28" s="67"/>
      <c r="K28" s="68"/>
      <c r="L28" s="69">
        <f>IF('Questionnaire Hd'!B25&gt;0,1,0)</f>
        <v>0</v>
      </c>
      <c r="M28" s="70">
        <f>IF('Questionnaire Hd'!C25&gt;0,1,0)</f>
        <v>0</v>
      </c>
      <c r="N28" s="71" t="s">
        <v>34</v>
      </c>
      <c r="O28" s="4"/>
      <c r="P28" s="10"/>
      <c r="Q28" s="69">
        <f>IF('Questionnaire Hd'!G25&gt;0,1,0)</f>
        <v>0</v>
      </c>
      <c r="R28" s="70">
        <f>IF('Questionnaire Hd'!H25&gt;0,1,0)</f>
        <v>0</v>
      </c>
      <c r="S28" s="71" t="s">
        <v>35</v>
      </c>
      <c r="T28" s="3"/>
      <c r="U28" s="66"/>
      <c r="V28" s="67"/>
      <c r="W28" s="67"/>
      <c r="X28" s="67"/>
      <c r="Y28" s="68">
        <f>IF(Q28&gt;0,1,0)</f>
        <v>0</v>
      </c>
      <c r="Z28" s="66">
        <f>IF(R28&gt;0,1,0)</f>
        <v>0</v>
      </c>
      <c r="AA28" s="67"/>
      <c r="AB28" s="67"/>
      <c r="AC28" s="67"/>
      <c r="AD28" s="68"/>
    </row>
    <row r="29" spans="1:30" ht="12" customHeight="1" thickBot="1" x14ac:dyDescent="0.35">
      <c r="A29" s="10"/>
      <c r="B29" s="55"/>
      <c r="C29" s="56"/>
      <c r="D29" s="56"/>
      <c r="E29" s="56">
        <f>IF(L29&gt;0,1,0)</f>
        <v>0</v>
      </c>
      <c r="F29" s="57"/>
      <c r="G29" s="55"/>
      <c r="H29" s="56"/>
      <c r="I29" s="56"/>
      <c r="J29" s="56"/>
      <c r="K29" s="57">
        <f>IF(M29&gt;0,1,0)</f>
        <v>0</v>
      </c>
      <c r="L29" s="72">
        <f>IF('Questionnaire Hd'!B26&gt;0,1,0)</f>
        <v>0</v>
      </c>
      <c r="M29" s="61">
        <f>IF('Questionnaire Hd'!C26&gt;0,1,0)</f>
        <v>0</v>
      </c>
      <c r="N29" s="60" t="s">
        <v>36</v>
      </c>
      <c r="O29" s="4">
        <v>4</v>
      </c>
      <c r="P29" s="27"/>
      <c r="Q29" s="58">
        <f>IF('Questionnaire Hd'!G26&gt;0,1,0)</f>
        <v>0</v>
      </c>
      <c r="R29" s="61">
        <f>IF('Questionnaire Hd'!H26&gt;0,1,0)</f>
        <v>0</v>
      </c>
      <c r="S29" s="60" t="s">
        <v>37</v>
      </c>
      <c r="T29" s="3">
        <v>16</v>
      </c>
      <c r="U29" s="55"/>
      <c r="V29" s="56">
        <f>IF(Q29&gt;0,1,0)</f>
        <v>0</v>
      </c>
      <c r="W29" s="56"/>
      <c r="X29" s="56"/>
      <c r="Y29" s="57"/>
      <c r="Z29" s="55"/>
      <c r="AA29" s="56"/>
      <c r="AB29" s="56"/>
      <c r="AC29" s="56"/>
      <c r="AD29" s="57">
        <f>IF(R29&gt;0,1,0)</f>
        <v>0</v>
      </c>
    </row>
    <row r="30" spans="1:30" ht="12" customHeight="1" thickBot="1" x14ac:dyDescent="0.3">
      <c r="A30" s="10"/>
      <c r="B30" s="62"/>
      <c r="C30" s="63"/>
      <c r="D30" s="63">
        <f>IF(L30&gt;0,1,0)</f>
        <v>0</v>
      </c>
      <c r="E30" s="63"/>
      <c r="F30" s="64"/>
      <c r="G30" s="62"/>
      <c r="H30" s="63"/>
      <c r="I30" s="63">
        <f>IF(M30&gt;0,1,0)</f>
        <v>0</v>
      </c>
      <c r="J30" s="63"/>
      <c r="K30" s="64"/>
      <c r="L30" s="58">
        <f>IF('Questionnaire Hd'!B27&gt;0,1,0)</f>
        <v>0</v>
      </c>
      <c r="M30" s="59">
        <f>IF('Questionnaire Hd'!C27&gt;0,1,0)</f>
        <v>0</v>
      </c>
      <c r="N30" s="65" t="s">
        <v>38</v>
      </c>
      <c r="O30" s="4"/>
      <c r="P30" s="10"/>
      <c r="Q30" s="58">
        <f>IF('Questionnaire Hd'!G27&gt;0,1,0)</f>
        <v>0</v>
      </c>
      <c r="R30" s="59">
        <f>IF('Questionnaire Hd'!H27&gt;0,1,0)</f>
        <v>0</v>
      </c>
      <c r="S30" s="65" t="s">
        <v>39</v>
      </c>
      <c r="T30" s="3"/>
      <c r="U30" s="62"/>
      <c r="V30" s="63"/>
      <c r="W30" s="63"/>
      <c r="X30" s="63"/>
      <c r="Y30" s="64">
        <f>IF(Q30&gt;0,1,0)</f>
        <v>0</v>
      </c>
      <c r="Z30" s="62"/>
      <c r="AA30" s="63"/>
      <c r="AB30" s="63">
        <f>IF(R30&gt;0,1,0)</f>
        <v>0</v>
      </c>
      <c r="AC30" s="63"/>
      <c r="AD30" s="64"/>
    </row>
    <row r="31" spans="1:30" ht="12" customHeight="1" thickBot="1" x14ac:dyDescent="0.3">
      <c r="A31" s="10"/>
      <c r="B31" s="62"/>
      <c r="C31" s="63"/>
      <c r="D31" s="63"/>
      <c r="E31" s="63"/>
      <c r="F31" s="64">
        <f>IF(L31&gt;0,1,0)</f>
        <v>0</v>
      </c>
      <c r="G31" s="62">
        <f>IF(M31&gt;0,1,0)</f>
        <v>0</v>
      </c>
      <c r="H31" s="63"/>
      <c r="I31" s="63"/>
      <c r="J31" s="63"/>
      <c r="K31" s="64"/>
      <c r="L31" s="58">
        <f>IF('Questionnaire Hd'!B28&gt;0,1,0)</f>
        <v>0</v>
      </c>
      <c r="M31" s="59">
        <f>IF('Questionnaire Hd'!C28&gt;0,1,0)</f>
        <v>0</v>
      </c>
      <c r="N31" s="65" t="s">
        <v>40</v>
      </c>
      <c r="O31" s="4"/>
      <c r="P31" s="10"/>
      <c r="Q31" s="58">
        <f>IF('Questionnaire Hd'!G28&gt;0,1,0)</f>
        <v>0</v>
      </c>
      <c r="R31" s="59">
        <f>IF('Questionnaire Hd'!H28&gt;0,1,0)</f>
        <v>0</v>
      </c>
      <c r="S31" s="65" t="s">
        <v>41</v>
      </c>
      <c r="T31" s="3"/>
      <c r="U31" s="62"/>
      <c r="V31" s="63"/>
      <c r="W31" s="63"/>
      <c r="X31" s="63"/>
      <c r="Y31" s="64">
        <f>IF(Q31&gt;0,1,0)</f>
        <v>0</v>
      </c>
      <c r="Z31" s="62"/>
      <c r="AA31" s="63"/>
      <c r="AB31" s="63"/>
      <c r="AC31" s="63">
        <f>IF(R31&gt;0,1,0)</f>
        <v>0</v>
      </c>
      <c r="AD31" s="64"/>
    </row>
    <row r="32" spans="1:30" ht="12.75" customHeight="1" thickBot="1" x14ac:dyDescent="0.3">
      <c r="A32" s="10"/>
      <c r="B32" s="66"/>
      <c r="C32" s="67">
        <f>IF(L32&gt;0,1,0)</f>
        <v>0</v>
      </c>
      <c r="D32" s="67"/>
      <c r="E32" s="67"/>
      <c r="F32" s="68"/>
      <c r="G32" s="66"/>
      <c r="H32" s="67">
        <f>IF(M32&gt;0,1,0)</f>
        <v>0</v>
      </c>
      <c r="I32" s="67"/>
      <c r="J32" s="67"/>
      <c r="K32" s="68"/>
      <c r="L32" s="69">
        <f>IF('Questionnaire Hd'!B29&gt;0,1,0)</f>
        <v>0</v>
      </c>
      <c r="M32" s="70">
        <f>IF('Questionnaire Hd'!C29&gt;0,1,0)</f>
        <v>0</v>
      </c>
      <c r="N32" s="71" t="s">
        <v>42</v>
      </c>
      <c r="O32" s="4"/>
      <c r="P32" s="10"/>
      <c r="Q32" s="69">
        <f>IF('Questionnaire Hd'!G29&gt;0,1,0)</f>
        <v>0</v>
      </c>
      <c r="R32" s="70">
        <f>IF('Questionnaire Hd'!H29&gt;0,1,0)</f>
        <v>0</v>
      </c>
      <c r="S32" s="71" t="s">
        <v>43</v>
      </c>
      <c r="T32" s="3"/>
      <c r="U32" s="66">
        <f>IF(Q32&gt;0,1,0)</f>
        <v>0</v>
      </c>
      <c r="V32" s="67"/>
      <c r="W32" s="67"/>
      <c r="X32" s="67"/>
      <c r="Y32" s="68"/>
      <c r="Z32" s="66">
        <f>IF(R32&gt;0,1,0)</f>
        <v>0</v>
      </c>
      <c r="AA32" s="67"/>
      <c r="AB32" s="67"/>
      <c r="AC32" s="67"/>
      <c r="AD32" s="68"/>
    </row>
    <row r="33" spans="1:30" ht="12" customHeight="1" thickBot="1" x14ac:dyDescent="0.35">
      <c r="A33" s="10"/>
      <c r="B33" s="55"/>
      <c r="C33" s="56"/>
      <c r="D33" s="56"/>
      <c r="E33" s="56"/>
      <c r="F33" s="57">
        <f>IF(L33&gt;0,1,0)</f>
        <v>0</v>
      </c>
      <c r="G33" s="55"/>
      <c r="H33" s="56">
        <f>IF(M33&gt;0,1,0)</f>
        <v>0</v>
      </c>
      <c r="I33" s="56"/>
      <c r="J33" s="56"/>
      <c r="K33" s="57"/>
      <c r="L33" s="72">
        <f>IF('Questionnaire Hd'!B30&gt;0,1,0)</f>
        <v>0</v>
      </c>
      <c r="M33" s="61">
        <f>IF('Questionnaire Hd'!C30&gt;0,1,0)</f>
        <v>0</v>
      </c>
      <c r="N33" s="60" t="s">
        <v>44</v>
      </c>
      <c r="O33" s="4">
        <v>5</v>
      </c>
      <c r="P33" s="27"/>
      <c r="Q33" s="58">
        <f>IF('Questionnaire Hd'!G30&gt;0,1,0)</f>
        <v>0</v>
      </c>
      <c r="R33" s="61">
        <f>IF('Questionnaire Hd'!H30&gt;0,1,0)</f>
        <v>0</v>
      </c>
      <c r="S33" s="60" t="s">
        <v>45</v>
      </c>
      <c r="T33" s="3">
        <v>17</v>
      </c>
      <c r="U33" s="55"/>
      <c r="V33" s="56"/>
      <c r="W33" s="56"/>
      <c r="X33" s="56">
        <f>IF(Q33&gt;0,1,0)</f>
        <v>0</v>
      </c>
      <c r="Y33" s="57"/>
      <c r="Z33" s="55"/>
      <c r="AA33" s="56"/>
      <c r="AB33" s="56"/>
      <c r="AC33" s="56"/>
      <c r="AD33" s="57">
        <f>IF(R33&gt;0,1,0)</f>
        <v>0</v>
      </c>
    </row>
    <row r="34" spans="1:30" ht="12" customHeight="1" thickBot="1" x14ac:dyDescent="0.3">
      <c r="A34" s="10"/>
      <c r="B34" s="62"/>
      <c r="C34" s="63"/>
      <c r="D34" s="63"/>
      <c r="E34" s="63">
        <f>IF(L34&gt;0,1,0)</f>
        <v>0</v>
      </c>
      <c r="F34" s="64"/>
      <c r="G34" s="62"/>
      <c r="H34" s="63"/>
      <c r="I34" s="63"/>
      <c r="J34" s="63">
        <f>IF(M34&gt;0,1,0)</f>
        <v>0</v>
      </c>
      <c r="K34" s="64"/>
      <c r="L34" s="58">
        <f>IF('Questionnaire Hd'!B31&gt;0,1,0)</f>
        <v>0</v>
      </c>
      <c r="M34" s="59">
        <f>IF('Questionnaire Hd'!C31&gt;0,1,0)</f>
        <v>0</v>
      </c>
      <c r="N34" s="65" t="s">
        <v>46</v>
      </c>
      <c r="O34" s="4"/>
      <c r="P34" s="10"/>
      <c r="Q34" s="58">
        <f>IF('Questionnaire Hd'!G31&gt;0,1,0)</f>
        <v>0</v>
      </c>
      <c r="R34" s="59">
        <f>IF('Questionnaire Hd'!H31&gt;0,1,0)</f>
        <v>0</v>
      </c>
      <c r="S34" s="65" t="s">
        <v>47</v>
      </c>
      <c r="T34" s="3"/>
      <c r="U34" s="62"/>
      <c r="V34" s="63"/>
      <c r="W34" s="63">
        <f>IF(Q34&gt;0,1,0)</f>
        <v>0</v>
      </c>
      <c r="X34" s="63"/>
      <c r="Y34" s="64"/>
      <c r="Z34" s="62"/>
      <c r="AA34" s="63"/>
      <c r="AB34" s="63">
        <f>IF(R34&gt;0,1,0)</f>
        <v>0</v>
      </c>
      <c r="AC34" s="63"/>
      <c r="AD34" s="64"/>
    </row>
    <row r="35" spans="1:30" ht="12" customHeight="1" thickBot="1" x14ac:dyDescent="0.3">
      <c r="A35" s="10"/>
      <c r="B35" s="62"/>
      <c r="C35" s="63"/>
      <c r="D35" s="63"/>
      <c r="E35" s="63"/>
      <c r="F35" s="64">
        <f>IF(L35&gt;0,1,0)</f>
        <v>0</v>
      </c>
      <c r="G35" s="62">
        <f>IF(M35&gt;0,1,0)</f>
        <v>0</v>
      </c>
      <c r="H35" s="63"/>
      <c r="I35" s="63"/>
      <c r="J35" s="63"/>
      <c r="K35" s="64"/>
      <c r="L35" s="58">
        <f>IF('Questionnaire Hd'!B32&gt;0,1,0)</f>
        <v>0</v>
      </c>
      <c r="M35" s="59">
        <f>IF('Questionnaire Hd'!C32&gt;0,1,0)</f>
        <v>0</v>
      </c>
      <c r="N35" s="65" t="s">
        <v>48</v>
      </c>
      <c r="O35" s="4"/>
      <c r="P35" s="10"/>
      <c r="Q35" s="58">
        <f>IF('Questionnaire Hd'!G32&gt;0,1,0)</f>
        <v>0</v>
      </c>
      <c r="R35" s="59">
        <f>IF('Questionnaire Hd'!H32&gt;0,1,0)</f>
        <v>0</v>
      </c>
      <c r="S35" s="65" t="s">
        <v>49</v>
      </c>
      <c r="T35" s="3"/>
      <c r="U35" s="62"/>
      <c r="V35" s="63"/>
      <c r="W35" s="63"/>
      <c r="X35" s="63"/>
      <c r="Y35" s="64">
        <f>IF(Q35&gt;0,1,0)</f>
        <v>0</v>
      </c>
      <c r="Z35" s="62"/>
      <c r="AA35" s="63">
        <f>IF(R35&gt;0,1,0)</f>
        <v>0</v>
      </c>
      <c r="AB35" s="63"/>
      <c r="AC35" s="63"/>
      <c r="AD35" s="64"/>
    </row>
    <row r="36" spans="1:30" ht="12.75" customHeight="1" thickBot="1" x14ac:dyDescent="0.3">
      <c r="A36" s="10"/>
      <c r="B36" s="66"/>
      <c r="C36" s="67"/>
      <c r="D36" s="67">
        <f>IF(L36&gt;0,1,0)</f>
        <v>0</v>
      </c>
      <c r="E36" s="67"/>
      <c r="F36" s="68"/>
      <c r="G36" s="66"/>
      <c r="H36" s="67"/>
      <c r="I36" s="67">
        <f>IF(M36&gt;0,1,0)</f>
        <v>0</v>
      </c>
      <c r="J36" s="67"/>
      <c r="K36" s="68"/>
      <c r="L36" s="69">
        <f>IF('Questionnaire Hd'!B33&gt;0,1,0)</f>
        <v>0</v>
      </c>
      <c r="M36" s="70">
        <f>IF('Questionnaire Hd'!C33&gt;0,1,0)</f>
        <v>0</v>
      </c>
      <c r="N36" s="71" t="s">
        <v>50</v>
      </c>
      <c r="O36" s="4"/>
      <c r="P36" s="10"/>
      <c r="Q36" s="69">
        <f>IF('Questionnaire Hd'!G33&gt;0,1,0)</f>
        <v>0</v>
      </c>
      <c r="R36" s="70">
        <f>IF('Questionnaire Hd'!H33&gt;0,1,0)</f>
        <v>0</v>
      </c>
      <c r="S36" s="71" t="s">
        <v>51</v>
      </c>
      <c r="T36" s="3"/>
      <c r="U36" s="66">
        <f>IF(Q36&gt;0,1,0)</f>
        <v>0</v>
      </c>
      <c r="V36" s="67"/>
      <c r="W36" s="67"/>
      <c r="X36" s="67"/>
      <c r="Y36" s="68"/>
      <c r="Z36" s="66">
        <f>IF(R36&gt;0,1,0)</f>
        <v>0</v>
      </c>
      <c r="AA36" s="67"/>
      <c r="AB36" s="67"/>
      <c r="AC36" s="67"/>
      <c r="AD36" s="68"/>
    </row>
    <row r="37" spans="1:30" ht="12" customHeight="1" thickBot="1" x14ac:dyDescent="0.35">
      <c r="A37" s="10"/>
      <c r="B37" s="55">
        <f>IF(L37&gt;0,1,0)</f>
        <v>0</v>
      </c>
      <c r="C37" s="56"/>
      <c r="D37" s="56"/>
      <c r="E37" s="56"/>
      <c r="F37" s="57"/>
      <c r="G37" s="55">
        <f>IF(M37&gt;0,1,0)</f>
        <v>0</v>
      </c>
      <c r="H37" s="56"/>
      <c r="I37" s="56"/>
      <c r="J37" s="56"/>
      <c r="K37" s="57"/>
      <c r="L37" s="72">
        <f>IF('Questionnaire Hd'!B34&gt;0,1,0)</f>
        <v>0</v>
      </c>
      <c r="M37" s="61">
        <f>IF('Questionnaire Hd'!C34&gt;0,1,0)</f>
        <v>0</v>
      </c>
      <c r="N37" s="60" t="s">
        <v>52</v>
      </c>
      <c r="O37" s="4">
        <v>6</v>
      </c>
      <c r="P37" s="27"/>
      <c r="Q37" s="58">
        <f>IF('Questionnaire Hd'!G34&gt;0,1,0)</f>
        <v>0</v>
      </c>
      <c r="R37" s="61">
        <f>IF('Questionnaire Hd'!H34&gt;0,1,0)</f>
        <v>0</v>
      </c>
      <c r="S37" s="60" t="s">
        <v>53</v>
      </c>
      <c r="T37" s="3">
        <v>18</v>
      </c>
      <c r="U37" s="55"/>
      <c r="V37" s="56">
        <f>IF(Q37&gt;0,1,0)</f>
        <v>0</v>
      </c>
      <c r="W37" s="56"/>
      <c r="X37" s="56"/>
      <c r="Y37" s="57"/>
      <c r="Z37" s="55"/>
      <c r="AA37" s="56"/>
      <c r="AB37" s="56"/>
      <c r="AC37" s="56"/>
      <c r="AD37" s="57">
        <f>IF(R37&gt;0,1,0)</f>
        <v>0</v>
      </c>
    </row>
    <row r="38" spans="1:30" ht="12" customHeight="1" thickBot="1" x14ac:dyDescent="0.3">
      <c r="A38" s="10"/>
      <c r="B38" s="62"/>
      <c r="C38" s="63"/>
      <c r="D38" s="63">
        <f>IF(L38&gt;0,1,0)</f>
        <v>0</v>
      </c>
      <c r="E38" s="63"/>
      <c r="F38" s="64"/>
      <c r="G38" s="62"/>
      <c r="H38" s="63"/>
      <c r="I38" s="63">
        <f>IF(M38&gt;0,1,0)</f>
        <v>0</v>
      </c>
      <c r="J38" s="63"/>
      <c r="K38" s="64"/>
      <c r="L38" s="58">
        <f>IF('Questionnaire Hd'!B35&gt;0,1,0)</f>
        <v>0</v>
      </c>
      <c r="M38" s="59">
        <f>IF('Questionnaire Hd'!C35&gt;0,1,0)</f>
        <v>0</v>
      </c>
      <c r="N38" s="65" t="s">
        <v>54</v>
      </c>
      <c r="O38" s="4"/>
      <c r="P38" s="10"/>
      <c r="Q38" s="58">
        <f>IF('Questionnaire Hd'!G35&gt;0,1,0)</f>
        <v>0</v>
      </c>
      <c r="R38" s="59">
        <f>IF('Questionnaire Hd'!H35&gt;0,1,0)</f>
        <v>0</v>
      </c>
      <c r="S38" s="65" t="s">
        <v>55</v>
      </c>
      <c r="T38" s="3"/>
      <c r="U38" s="62"/>
      <c r="V38" s="63"/>
      <c r="W38" s="63">
        <f>IF(Q38&gt;0,1,0)</f>
        <v>0</v>
      </c>
      <c r="X38" s="63"/>
      <c r="Y38" s="64"/>
      <c r="Z38" s="62"/>
      <c r="AA38" s="63"/>
      <c r="AB38" s="63"/>
      <c r="AC38" s="63"/>
      <c r="AD38" s="64">
        <f>IF(R38&gt;0,1,0)</f>
        <v>0</v>
      </c>
    </row>
    <row r="39" spans="1:30" ht="12" customHeight="1" thickBot="1" x14ac:dyDescent="0.3">
      <c r="A39" s="10"/>
      <c r="B39" s="62"/>
      <c r="C39" s="63"/>
      <c r="D39" s="63"/>
      <c r="E39" s="63"/>
      <c r="F39" s="64">
        <f>IF(L39&gt;0,1,0)</f>
        <v>0</v>
      </c>
      <c r="G39" s="62"/>
      <c r="H39" s="63">
        <f>IF(M39&gt;0,1,0)</f>
        <v>0</v>
      </c>
      <c r="I39" s="63"/>
      <c r="J39" s="63"/>
      <c r="K39" s="64"/>
      <c r="L39" s="58">
        <f>IF('Questionnaire Hd'!B36&gt;0,1,0)</f>
        <v>0</v>
      </c>
      <c r="M39" s="59">
        <f>IF('Questionnaire Hd'!C36&gt;0,1,0)</f>
        <v>0</v>
      </c>
      <c r="N39" s="65" t="s">
        <v>56</v>
      </c>
      <c r="O39" s="4"/>
      <c r="P39" s="10"/>
      <c r="Q39" s="58">
        <f>IF('Questionnaire Hd'!G36&gt;0,1,0)</f>
        <v>0</v>
      </c>
      <c r="R39" s="59">
        <f>IF('Questionnaire Hd'!H36&gt;0,1,0)</f>
        <v>0</v>
      </c>
      <c r="S39" s="65" t="s">
        <v>57</v>
      </c>
      <c r="T39" s="3"/>
      <c r="U39" s="62"/>
      <c r="V39" s="63"/>
      <c r="W39" s="63"/>
      <c r="X39" s="63"/>
      <c r="Y39" s="64">
        <f>IF(Q39&gt;0,1,0)</f>
        <v>0</v>
      </c>
      <c r="Z39" s="62"/>
      <c r="AA39" s="63"/>
      <c r="AB39" s="63"/>
      <c r="AC39" s="63">
        <f>IF(R39&gt;0,1,0)</f>
        <v>0</v>
      </c>
      <c r="AD39" s="64"/>
    </row>
    <row r="40" spans="1:30" ht="12.75" customHeight="1" thickBot="1" x14ac:dyDescent="0.3">
      <c r="A40" s="10"/>
      <c r="B40" s="66"/>
      <c r="C40" s="67"/>
      <c r="D40" s="67"/>
      <c r="E40" s="67"/>
      <c r="F40" s="68">
        <f>IF(L40&gt;0,1,0)</f>
        <v>0</v>
      </c>
      <c r="G40" s="66"/>
      <c r="H40" s="67"/>
      <c r="I40" s="67"/>
      <c r="J40" s="67">
        <f>IF(M40&gt;0,1,0)</f>
        <v>0</v>
      </c>
      <c r="K40" s="68"/>
      <c r="L40" s="69">
        <f>IF('Questionnaire Hd'!B37&gt;0,1,0)</f>
        <v>0</v>
      </c>
      <c r="M40" s="70">
        <f>IF('Questionnaire Hd'!C37&gt;0,1,0)</f>
        <v>0</v>
      </c>
      <c r="N40" s="71" t="s">
        <v>58</v>
      </c>
      <c r="O40" s="4"/>
      <c r="P40" s="10"/>
      <c r="Q40" s="69">
        <f>IF('Questionnaire Hd'!G37&gt;0,1,0)</f>
        <v>0</v>
      </c>
      <c r="R40" s="70">
        <f>IF('Questionnaire Hd'!H37&gt;0,1,0)</f>
        <v>0</v>
      </c>
      <c r="S40" s="71" t="s">
        <v>59</v>
      </c>
      <c r="T40" s="3"/>
      <c r="U40" s="66">
        <f>IF(Q40&gt;0,1,0)</f>
        <v>0</v>
      </c>
      <c r="V40" s="67"/>
      <c r="W40" s="67"/>
      <c r="X40" s="67"/>
      <c r="Y40" s="68"/>
      <c r="Z40" s="66">
        <f>IF(R40&gt;0,1,0)</f>
        <v>0</v>
      </c>
      <c r="AA40" s="67"/>
      <c r="AB40" s="67"/>
      <c r="AC40" s="67"/>
      <c r="AD40" s="68"/>
    </row>
    <row r="41" spans="1:30" ht="12" customHeight="1" thickBot="1" x14ac:dyDescent="0.35">
      <c r="A41" s="10"/>
      <c r="B41" s="55"/>
      <c r="C41" s="56"/>
      <c r="D41" s="56"/>
      <c r="E41" s="56"/>
      <c r="F41" s="57">
        <f>IF(L41&gt;0,1,0)</f>
        <v>0</v>
      </c>
      <c r="G41" s="55"/>
      <c r="H41" s="56"/>
      <c r="I41" s="56"/>
      <c r="J41" s="56">
        <f>IF(M41&gt;0,1,0)</f>
        <v>0</v>
      </c>
      <c r="K41" s="57"/>
      <c r="L41" s="72">
        <f>IF('Questionnaire Hd'!B38&gt;0,1,0)</f>
        <v>0</v>
      </c>
      <c r="M41" s="61">
        <f>IF('Questionnaire Hd'!C38&gt;0,1,0)</f>
        <v>0</v>
      </c>
      <c r="N41" s="60" t="s">
        <v>60</v>
      </c>
      <c r="O41" s="4">
        <v>7</v>
      </c>
      <c r="P41" s="27"/>
      <c r="Q41" s="58">
        <f>IF('Questionnaire Hd'!G38&gt;0,1,0)</f>
        <v>0</v>
      </c>
      <c r="R41" s="61">
        <f>IF('Questionnaire Hd'!H38&gt;0,1,0)</f>
        <v>0</v>
      </c>
      <c r="S41" s="60" t="s">
        <v>61</v>
      </c>
      <c r="T41" s="3">
        <v>19</v>
      </c>
      <c r="U41" s="55"/>
      <c r="V41" s="56"/>
      <c r="W41" s="56"/>
      <c r="X41" s="56">
        <f>IF(Q41&gt;0,1,0)</f>
        <v>0</v>
      </c>
      <c r="Y41" s="57"/>
      <c r="Z41" s="55"/>
      <c r="AA41" s="56"/>
      <c r="AB41" s="56"/>
      <c r="AC41" s="56"/>
      <c r="AD41" s="57">
        <f>IF(R41&gt;0,1,0)</f>
        <v>0</v>
      </c>
    </row>
    <row r="42" spans="1:30" ht="12" customHeight="1" thickBot="1" x14ac:dyDescent="0.3">
      <c r="A42" s="10"/>
      <c r="B42" s="62"/>
      <c r="C42" s="63"/>
      <c r="D42" s="63">
        <f>IF(L42&gt;0,1,0)</f>
        <v>0</v>
      </c>
      <c r="E42" s="63"/>
      <c r="F42" s="64"/>
      <c r="G42" s="62"/>
      <c r="H42" s="63"/>
      <c r="I42" s="63"/>
      <c r="J42" s="63"/>
      <c r="K42" s="64">
        <f>IF(M42&gt;0,1,0)</f>
        <v>0</v>
      </c>
      <c r="L42" s="58">
        <f>IF('Questionnaire Hd'!B39&gt;0,1,0)</f>
        <v>0</v>
      </c>
      <c r="M42" s="59">
        <f>IF('Questionnaire Hd'!C39&gt;0,1,0)</f>
        <v>0</v>
      </c>
      <c r="N42" s="65" t="s">
        <v>62</v>
      </c>
      <c r="O42" s="4"/>
      <c r="P42" s="10"/>
      <c r="Q42" s="58">
        <f>IF('Questionnaire Hd'!G39&gt;0,1,0)</f>
        <v>0</v>
      </c>
      <c r="R42" s="59">
        <f>IF('Questionnaire Hd'!H39&gt;0,1,0)</f>
        <v>0</v>
      </c>
      <c r="S42" s="65" t="s">
        <v>63</v>
      </c>
      <c r="T42" s="3"/>
      <c r="U42" s="62">
        <f>IF(Q42&gt;0,1,0)</f>
        <v>0</v>
      </c>
      <c r="V42" s="63"/>
      <c r="W42" s="63"/>
      <c r="X42" s="63"/>
      <c r="Y42" s="64"/>
      <c r="Z42" s="62">
        <f>IF(R42&gt;0,1,0)</f>
        <v>0</v>
      </c>
      <c r="AA42" s="63"/>
      <c r="AB42" s="63"/>
      <c r="AC42" s="63"/>
      <c r="AD42" s="64"/>
    </row>
    <row r="43" spans="1:30" ht="12" customHeight="1" thickBot="1" x14ac:dyDescent="0.3">
      <c r="A43" s="10"/>
      <c r="B43" s="62">
        <f>IF(L43&gt;0,1,0)</f>
        <v>0</v>
      </c>
      <c r="C43" s="63"/>
      <c r="D43" s="63"/>
      <c r="E43" s="63"/>
      <c r="F43" s="64"/>
      <c r="G43" s="62">
        <f>IF(M43&gt;0,1,0)</f>
        <v>0</v>
      </c>
      <c r="H43" s="63"/>
      <c r="I43" s="63"/>
      <c r="J43" s="63"/>
      <c r="K43" s="64"/>
      <c r="L43" s="58">
        <f>IF('Questionnaire Hd'!B40&gt;0,1,0)</f>
        <v>0</v>
      </c>
      <c r="M43" s="59">
        <f>IF('Questionnaire Hd'!C40&gt;0,1,0)</f>
        <v>0</v>
      </c>
      <c r="N43" s="65" t="s">
        <v>64</v>
      </c>
      <c r="O43" s="4"/>
      <c r="P43" s="10"/>
      <c r="Q43" s="58">
        <f>IF('Questionnaire Hd'!G40&gt;0,1,0)</f>
        <v>0</v>
      </c>
      <c r="R43" s="59">
        <f>IF('Questionnaire Hd'!H40&gt;0,1,0)</f>
        <v>0</v>
      </c>
      <c r="S43" s="65" t="s">
        <v>65</v>
      </c>
      <c r="T43" s="3"/>
      <c r="U43" s="62"/>
      <c r="V43" s="63">
        <f>IF(Q43&gt;0,1,0)</f>
        <v>0</v>
      </c>
      <c r="W43" s="63"/>
      <c r="X43" s="63"/>
      <c r="Y43" s="64"/>
      <c r="Z43" s="62"/>
      <c r="AA43" s="63">
        <f>IF(R43&gt;0,1,0)</f>
        <v>0</v>
      </c>
      <c r="AB43" s="63"/>
      <c r="AC43" s="63"/>
      <c r="AD43" s="64"/>
    </row>
    <row r="44" spans="1:30" ht="12.75" customHeight="1" thickBot="1" x14ac:dyDescent="0.3">
      <c r="A44" s="10"/>
      <c r="B44" s="66"/>
      <c r="C44" s="67">
        <f>IF(L44&gt;0,1,0)</f>
        <v>0</v>
      </c>
      <c r="D44" s="67"/>
      <c r="E44" s="67"/>
      <c r="F44" s="68"/>
      <c r="G44" s="66"/>
      <c r="H44" s="67">
        <f>IF(M44&gt;0,1,0)</f>
        <v>0</v>
      </c>
      <c r="I44" s="67"/>
      <c r="J44" s="67"/>
      <c r="K44" s="68"/>
      <c r="L44" s="69">
        <f>IF('Questionnaire Hd'!B41&gt;0,1,0)</f>
        <v>0</v>
      </c>
      <c r="M44" s="70">
        <f>IF('Questionnaire Hd'!C41&gt;0,1,0)</f>
        <v>0</v>
      </c>
      <c r="N44" s="71" t="s">
        <v>66</v>
      </c>
      <c r="O44" s="4"/>
      <c r="P44" s="10"/>
      <c r="Q44" s="69">
        <f>IF('Questionnaire Hd'!G41&gt;0,1,0)</f>
        <v>0</v>
      </c>
      <c r="R44" s="70">
        <f>IF('Questionnaire Hd'!H41&gt;0,1,0)</f>
        <v>0</v>
      </c>
      <c r="S44" s="71" t="s">
        <v>67</v>
      </c>
      <c r="T44" s="3"/>
      <c r="U44" s="66"/>
      <c r="V44" s="67"/>
      <c r="W44" s="67">
        <f>IF(Q44&gt;0,1,0)</f>
        <v>0</v>
      </c>
      <c r="X44" s="67"/>
      <c r="Y44" s="68"/>
      <c r="Z44" s="66"/>
      <c r="AA44" s="67"/>
      <c r="AB44" s="67">
        <f>IF(R44&gt;0,1,0)</f>
        <v>0</v>
      </c>
      <c r="AC44" s="67"/>
      <c r="AD44" s="68"/>
    </row>
    <row r="45" spans="1:30" ht="12" customHeight="1" thickBot="1" x14ac:dyDescent="0.35">
      <c r="A45" s="10"/>
      <c r="B45" s="55">
        <f>IF(L45&gt;0,1,0)</f>
        <v>0</v>
      </c>
      <c r="C45" s="56"/>
      <c r="D45" s="56"/>
      <c r="E45" s="56"/>
      <c r="F45" s="57"/>
      <c r="G45" s="55"/>
      <c r="H45" s="56"/>
      <c r="I45" s="56"/>
      <c r="J45" s="56"/>
      <c r="K45" s="57">
        <f>IF(M45&gt;0,1,0)</f>
        <v>0</v>
      </c>
      <c r="L45" s="72">
        <f>IF('Questionnaire Hd'!B42&gt;0,1,0)</f>
        <v>0</v>
      </c>
      <c r="M45" s="61">
        <f>IF('Questionnaire Hd'!C42&gt;0,1,0)</f>
        <v>0</v>
      </c>
      <c r="N45" s="60" t="s">
        <v>68</v>
      </c>
      <c r="O45" s="4">
        <v>8</v>
      </c>
      <c r="P45" s="27"/>
      <c r="Q45" s="58">
        <f>IF('Questionnaire Hd'!G42&gt;0,1,0)</f>
        <v>0</v>
      </c>
      <c r="R45" s="61">
        <f>IF('Questionnaire Hd'!H42&gt;0,1,0)</f>
        <v>0</v>
      </c>
      <c r="S45" s="60" t="s">
        <v>69</v>
      </c>
      <c r="T45" s="73">
        <v>20</v>
      </c>
      <c r="U45" s="55">
        <f>IF(Q45&gt;0,1,0)</f>
        <v>0</v>
      </c>
      <c r="V45" s="56"/>
      <c r="W45" s="56"/>
      <c r="X45" s="56"/>
      <c r="Y45" s="57"/>
      <c r="Z45" s="55">
        <f>IF(R45&gt;0,1,0)</f>
        <v>0</v>
      </c>
      <c r="AA45" s="56"/>
      <c r="AB45" s="56"/>
      <c r="AC45" s="56"/>
      <c r="AD45" s="57"/>
    </row>
    <row r="46" spans="1:30" ht="12" customHeight="1" thickBot="1" x14ac:dyDescent="0.3">
      <c r="A46" s="10"/>
      <c r="B46" s="62"/>
      <c r="C46" s="63">
        <f>IF(L46&gt;0,1,0)</f>
        <v>0</v>
      </c>
      <c r="D46" s="63"/>
      <c r="E46" s="63"/>
      <c r="F46" s="64"/>
      <c r="G46" s="62"/>
      <c r="H46" s="63"/>
      <c r="I46" s="63"/>
      <c r="J46" s="63"/>
      <c r="K46" s="64">
        <f>IF(M46&gt;0,1,0)</f>
        <v>0</v>
      </c>
      <c r="L46" s="58">
        <f>IF('Questionnaire Hd'!B43&gt;0,1,0)</f>
        <v>0</v>
      </c>
      <c r="M46" s="59">
        <f>IF('Questionnaire Hd'!C43&gt;0,1,0)</f>
        <v>0</v>
      </c>
      <c r="N46" s="65" t="s">
        <v>70</v>
      </c>
      <c r="O46" s="4"/>
      <c r="P46" s="10"/>
      <c r="Q46" s="58">
        <f>IF('Questionnaire Hd'!G43&gt;0,1,0)</f>
        <v>0</v>
      </c>
      <c r="R46" s="59">
        <f>IF('Questionnaire Hd'!H43&gt;0,1,0)</f>
        <v>0</v>
      </c>
      <c r="S46" s="65" t="s">
        <v>71</v>
      </c>
      <c r="T46" s="30"/>
      <c r="U46" s="62"/>
      <c r="V46" s="63"/>
      <c r="W46" s="63"/>
      <c r="X46" s="63">
        <f>IF(Q46&gt;0,1,0)</f>
        <v>0</v>
      </c>
      <c r="Y46" s="64"/>
      <c r="Z46" s="62"/>
      <c r="AA46" s="63"/>
      <c r="AB46" s="63"/>
      <c r="AC46" s="63"/>
      <c r="AD46" s="64">
        <f>IF(R46&gt;0,1,0)</f>
        <v>0</v>
      </c>
    </row>
    <row r="47" spans="1:30" ht="12" customHeight="1" thickBot="1" x14ac:dyDescent="0.3">
      <c r="A47" s="10"/>
      <c r="B47" s="62"/>
      <c r="C47" s="63"/>
      <c r="D47" s="63"/>
      <c r="E47" s="63"/>
      <c r="F47" s="64">
        <f>IF(L47&gt;0,1,0)</f>
        <v>0</v>
      </c>
      <c r="G47" s="62"/>
      <c r="H47" s="63"/>
      <c r="I47" s="63">
        <f>IF(M47&gt;0,1,0)</f>
        <v>0</v>
      </c>
      <c r="J47" s="63"/>
      <c r="K47" s="64"/>
      <c r="L47" s="58">
        <f>IF('Questionnaire Hd'!B44&gt;0,1,0)</f>
        <v>0</v>
      </c>
      <c r="M47" s="59">
        <f>IF('Questionnaire Hd'!C44&gt;0,1,0)</f>
        <v>0</v>
      </c>
      <c r="N47" s="65" t="s">
        <v>72</v>
      </c>
      <c r="O47" s="4"/>
      <c r="P47" s="10"/>
      <c r="Q47" s="58">
        <f>IF('Questionnaire Hd'!G44&gt;0,1,0)</f>
        <v>0</v>
      </c>
      <c r="R47" s="59">
        <f>IF('Questionnaire Hd'!H44&gt;0,1,0)</f>
        <v>0</v>
      </c>
      <c r="S47" s="65" t="s">
        <v>73</v>
      </c>
      <c r="T47" s="30"/>
      <c r="U47" s="62"/>
      <c r="V47" s="63"/>
      <c r="W47" s="63"/>
      <c r="X47" s="63"/>
      <c r="Y47" s="64">
        <f>IF(Q47&gt;0,1,0)</f>
        <v>0</v>
      </c>
      <c r="Z47" s="62"/>
      <c r="AA47" s="63"/>
      <c r="AB47" s="63">
        <f>IF(R47&gt;0,1,0)</f>
        <v>0</v>
      </c>
      <c r="AC47" s="63"/>
      <c r="AD47" s="64"/>
    </row>
    <row r="48" spans="1:30" ht="12.75" customHeight="1" thickBot="1" x14ac:dyDescent="0.3">
      <c r="A48" s="10"/>
      <c r="B48" s="66"/>
      <c r="C48" s="67"/>
      <c r="D48" s="67"/>
      <c r="E48" s="67"/>
      <c r="F48" s="68">
        <f>IF(L48&gt;0,1,0)</f>
        <v>0</v>
      </c>
      <c r="G48" s="66"/>
      <c r="H48" s="67"/>
      <c r="I48" s="67"/>
      <c r="J48" s="67">
        <f>IF(M48&gt;0,1,0)</f>
        <v>0</v>
      </c>
      <c r="K48" s="68"/>
      <c r="L48" s="69">
        <f>IF('Questionnaire Hd'!B45&gt;0,1,0)</f>
        <v>0</v>
      </c>
      <c r="M48" s="70">
        <f>IF('Questionnaire Hd'!C45&gt;0,1,0)</f>
        <v>0</v>
      </c>
      <c r="N48" s="71" t="s">
        <v>74</v>
      </c>
      <c r="O48" s="4"/>
      <c r="P48" s="10"/>
      <c r="Q48" s="69">
        <f>IF('Questionnaire Hd'!G45&gt;0,1,0)</f>
        <v>0</v>
      </c>
      <c r="R48" s="70">
        <f>IF('Questionnaire Hd'!H45&gt;0,1,0)</f>
        <v>0</v>
      </c>
      <c r="S48" s="71" t="s">
        <v>75</v>
      </c>
      <c r="T48" s="33"/>
      <c r="U48" s="66"/>
      <c r="V48" s="67">
        <f>IF(Q48&gt;0,1,0)</f>
        <v>0</v>
      </c>
      <c r="W48" s="67"/>
      <c r="X48" s="67"/>
      <c r="Y48" s="68"/>
      <c r="Z48" s="66"/>
      <c r="AA48" s="67">
        <f>IF(R48&gt;0,1,0)</f>
        <v>0</v>
      </c>
      <c r="AB48" s="67"/>
      <c r="AC48" s="67"/>
      <c r="AD48" s="68"/>
    </row>
    <row r="49" spans="1:30" ht="12" customHeight="1" thickBot="1" x14ac:dyDescent="0.35">
      <c r="A49" s="10"/>
      <c r="B49" s="55"/>
      <c r="C49" s="56">
        <f>IF(L49&gt;0,1,0)</f>
        <v>0</v>
      </c>
      <c r="D49" s="56"/>
      <c r="E49" s="56"/>
      <c r="F49" s="57"/>
      <c r="G49" s="55"/>
      <c r="H49" s="56">
        <f>IF(M49&gt;0,1,0)</f>
        <v>0</v>
      </c>
      <c r="I49" s="56"/>
      <c r="J49" s="56"/>
      <c r="K49" s="57"/>
      <c r="L49" s="72">
        <f>IF('Questionnaire Hd'!B46&gt;0,1,0)</f>
        <v>0</v>
      </c>
      <c r="M49" s="61">
        <f>IF('Questionnaire Hd'!C46&gt;0,1,0)</f>
        <v>0</v>
      </c>
      <c r="N49" s="60" t="s">
        <v>76</v>
      </c>
      <c r="O49" s="4">
        <v>9</v>
      </c>
      <c r="P49" s="27"/>
      <c r="Q49" s="58">
        <f>IF('Questionnaire Hd'!G46&gt;0,1,0)</f>
        <v>0</v>
      </c>
      <c r="R49" s="61">
        <f>IF('Questionnaire Hd'!H46&gt;0,1,0)</f>
        <v>0</v>
      </c>
      <c r="S49" s="60" t="s">
        <v>77</v>
      </c>
      <c r="T49" s="3">
        <v>21</v>
      </c>
      <c r="U49" s="55"/>
      <c r="V49" s="56"/>
      <c r="W49" s="56">
        <f>IF(Q49&gt;0,1,0)</f>
        <v>0</v>
      </c>
      <c r="X49" s="56"/>
      <c r="Y49" s="57"/>
      <c r="Z49" s="55"/>
      <c r="AA49" s="56">
        <f>IF(R49&gt;0,1,0)</f>
        <v>0</v>
      </c>
      <c r="AB49" s="56"/>
      <c r="AC49" s="56"/>
      <c r="AD49" s="57"/>
    </row>
    <row r="50" spans="1:30" ht="12" customHeight="1" thickBot="1" x14ac:dyDescent="0.3">
      <c r="A50" s="10"/>
      <c r="B50" s="62"/>
      <c r="C50" s="63"/>
      <c r="D50" s="63">
        <f>IF(L50&gt;0,1,0)</f>
        <v>0</v>
      </c>
      <c r="E50" s="63"/>
      <c r="F50" s="64"/>
      <c r="G50" s="62"/>
      <c r="H50" s="63"/>
      <c r="I50" s="63">
        <f>IF(M50&gt;0,1,0)</f>
        <v>0</v>
      </c>
      <c r="J50" s="63"/>
      <c r="K50" s="64"/>
      <c r="L50" s="58">
        <f>IF('Questionnaire Hd'!B47&gt;0,1,0)</f>
        <v>0</v>
      </c>
      <c r="M50" s="59">
        <f>IF('Questionnaire Hd'!C47&gt;0,1,0)</f>
        <v>0</v>
      </c>
      <c r="N50" s="65" t="s">
        <v>78</v>
      </c>
      <c r="O50" s="4"/>
      <c r="P50" s="10"/>
      <c r="Q50" s="58">
        <f>IF('Questionnaire Hd'!G47&gt;0,1,0)</f>
        <v>0</v>
      </c>
      <c r="R50" s="59">
        <f>IF('Questionnaire Hd'!H47&gt;0,1,0)</f>
        <v>0</v>
      </c>
      <c r="S50" s="65" t="s">
        <v>79</v>
      </c>
      <c r="T50" s="3"/>
      <c r="U50" s="62"/>
      <c r="V50" s="63"/>
      <c r="W50" s="63"/>
      <c r="X50" s="63"/>
      <c r="Y50" s="64">
        <f>IF(Q50&gt;0,1,0)</f>
        <v>0</v>
      </c>
      <c r="Z50" s="62"/>
      <c r="AA50" s="63"/>
      <c r="AB50" s="63">
        <f>IF(R50&gt;0,1,0)</f>
        <v>0</v>
      </c>
      <c r="AC50" s="63"/>
      <c r="AD50" s="64"/>
    </row>
    <row r="51" spans="1:30" ht="12" customHeight="1" thickBot="1" x14ac:dyDescent="0.3">
      <c r="A51" s="10"/>
      <c r="B51" s="62">
        <f>IF(L51&gt;0,1,0)</f>
        <v>0</v>
      </c>
      <c r="C51" s="63"/>
      <c r="D51" s="63"/>
      <c r="E51" s="63"/>
      <c r="F51" s="64"/>
      <c r="G51" s="62">
        <f>IF(M51&gt;0,1,0)</f>
        <v>0</v>
      </c>
      <c r="H51" s="63"/>
      <c r="I51" s="63"/>
      <c r="J51" s="63"/>
      <c r="K51" s="64"/>
      <c r="L51" s="58">
        <f>IF('Questionnaire Hd'!B48&gt;0,1,0)</f>
        <v>0</v>
      </c>
      <c r="M51" s="59">
        <f>IF('Questionnaire Hd'!C48&gt;0,1,0)</f>
        <v>0</v>
      </c>
      <c r="N51" s="65" t="s">
        <v>80</v>
      </c>
      <c r="O51" s="4"/>
      <c r="P51" s="10"/>
      <c r="Q51" s="58">
        <f>IF('Questionnaire Hd'!G48&gt;0,1,0)</f>
        <v>0</v>
      </c>
      <c r="R51" s="59">
        <f>IF('Questionnaire Hd'!H48&gt;0,1,0)</f>
        <v>0</v>
      </c>
      <c r="S51" s="65" t="s">
        <v>81</v>
      </c>
      <c r="T51" s="3"/>
      <c r="U51" s="62">
        <f>IF(Q51&gt;0,1,0)</f>
        <v>0</v>
      </c>
      <c r="V51" s="63"/>
      <c r="W51" s="63"/>
      <c r="X51" s="63"/>
      <c r="Y51" s="64"/>
      <c r="Z51" s="62">
        <f>IF(R51&gt;0,1,0)</f>
        <v>0</v>
      </c>
      <c r="AA51" s="63"/>
      <c r="AB51" s="63"/>
      <c r="AC51" s="63"/>
      <c r="AD51" s="64"/>
    </row>
    <row r="52" spans="1:30" ht="12.75" customHeight="1" thickBot="1" x14ac:dyDescent="0.3">
      <c r="A52" s="10"/>
      <c r="B52" s="66"/>
      <c r="C52" s="67"/>
      <c r="D52" s="67"/>
      <c r="E52" s="67">
        <f>IF(L52&gt;0,1,0)</f>
        <v>0</v>
      </c>
      <c r="F52" s="68"/>
      <c r="G52" s="66"/>
      <c r="H52" s="67"/>
      <c r="I52" s="67"/>
      <c r="J52" s="67"/>
      <c r="K52" s="68">
        <f>IF(M52&gt;0,1,0)</f>
        <v>0</v>
      </c>
      <c r="L52" s="69">
        <f>IF('Questionnaire Hd'!B49&gt;0,1,0)</f>
        <v>0</v>
      </c>
      <c r="M52" s="70">
        <f>IF('Questionnaire Hd'!C49&gt;0,1,0)</f>
        <v>0</v>
      </c>
      <c r="N52" s="71" t="s">
        <v>82</v>
      </c>
      <c r="O52" s="4"/>
      <c r="P52" s="10"/>
      <c r="Q52" s="69">
        <f>IF('Questionnaire Hd'!G49&gt;0,1,0)</f>
        <v>0</v>
      </c>
      <c r="R52" s="70">
        <f>IF('Questionnaire Hd'!H49&gt;0,1,0)</f>
        <v>0</v>
      </c>
      <c r="S52" s="71" t="s">
        <v>83</v>
      </c>
      <c r="T52" s="3"/>
      <c r="U52" s="66"/>
      <c r="V52" s="67"/>
      <c r="W52" s="67"/>
      <c r="X52" s="67">
        <f>IF(Q52&gt;0,1,0)</f>
        <v>0</v>
      </c>
      <c r="Y52" s="68"/>
      <c r="Z52" s="66"/>
      <c r="AA52" s="67"/>
      <c r="AB52" s="67"/>
      <c r="AC52" s="67">
        <f>IF(R52&gt;0,1,0)</f>
        <v>0</v>
      </c>
      <c r="AD52" s="68"/>
    </row>
    <row r="53" spans="1:30" ht="12" customHeight="1" thickBot="1" x14ac:dyDescent="0.35">
      <c r="A53" s="10"/>
      <c r="B53" s="55">
        <f>IF(L53&gt;0,1,0)</f>
        <v>0</v>
      </c>
      <c r="C53" s="56"/>
      <c r="D53" s="56"/>
      <c r="E53" s="56"/>
      <c r="F53" s="57"/>
      <c r="G53" s="55">
        <f>IF(M53&gt;0,1,0)</f>
        <v>0</v>
      </c>
      <c r="H53" s="56"/>
      <c r="I53" s="56"/>
      <c r="J53" s="56"/>
      <c r="K53" s="57"/>
      <c r="L53" s="72">
        <f>IF('Questionnaire Hd'!B50&gt;0,1,0)</f>
        <v>0</v>
      </c>
      <c r="M53" s="61">
        <f>IF('Questionnaire Hd'!C50&gt;0,1,0)</f>
        <v>0</v>
      </c>
      <c r="N53" s="60" t="s">
        <v>84</v>
      </c>
      <c r="O53" s="4">
        <v>10</v>
      </c>
      <c r="P53" s="27"/>
      <c r="Q53" s="58">
        <f>IF('Questionnaire Hd'!G50&gt;0,1,0)</f>
        <v>0</v>
      </c>
      <c r="R53" s="61">
        <f>IF('Questionnaire Hd'!H50&gt;0,1,0)</f>
        <v>0</v>
      </c>
      <c r="S53" s="60" t="s">
        <v>85</v>
      </c>
      <c r="T53" s="3">
        <v>22</v>
      </c>
      <c r="U53" s="55"/>
      <c r="V53" s="56">
        <f>IF(Q53&gt;0,1,0)</f>
        <v>0</v>
      </c>
      <c r="W53" s="56"/>
      <c r="X53" s="56"/>
      <c r="Y53" s="57"/>
      <c r="Z53" s="55"/>
      <c r="AA53" s="56">
        <f>IF(R53&gt;0,1,0)</f>
        <v>0</v>
      </c>
      <c r="AB53" s="56"/>
      <c r="AC53" s="56"/>
      <c r="AD53" s="57"/>
    </row>
    <row r="54" spans="1:30" ht="12" customHeight="1" thickBot="1" x14ac:dyDescent="0.3">
      <c r="A54" s="10"/>
      <c r="B54" s="62"/>
      <c r="C54" s="63"/>
      <c r="D54" s="63"/>
      <c r="E54" s="63">
        <f>IF(L54&gt;0,1,0)</f>
        <v>0</v>
      </c>
      <c r="F54" s="64"/>
      <c r="G54" s="62"/>
      <c r="H54" s="63"/>
      <c r="I54" s="63"/>
      <c r="J54" s="63"/>
      <c r="K54" s="64">
        <f>IF(M54&gt;0,1,0)</f>
        <v>0</v>
      </c>
      <c r="L54" s="58">
        <f>IF('Questionnaire Hd'!B51&gt;0,1,0)</f>
        <v>0</v>
      </c>
      <c r="M54" s="59">
        <f>IF('Questionnaire Hd'!C51&gt;0,1,0)</f>
        <v>0</v>
      </c>
      <c r="N54" s="65" t="s">
        <v>86</v>
      </c>
      <c r="O54" s="4"/>
      <c r="P54" s="10"/>
      <c r="Q54" s="58">
        <f>IF('Questionnaire Hd'!G51&gt;0,1,0)</f>
        <v>0</v>
      </c>
      <c r="R54" s="59">
        <f>IF('Questionnaire Hd'!H51&gt;0,1,0)</f>
        <v>0</v>
      </c>
      <c r="S54" s="65" t="s">
        <v>87</v>
      </c>
      <c r="T54" s="3"/>
      <c r="U54" s="62"/>
      <c r="V54" s="63"/>
      <c r="W54" s="63"/>
      <c r="X54" s="63"/>
      <c r="Y54" s="64">
        <f>IF(Q54&gt;0,1,0)</f>
        <v>0</v>
      </c>
      <c r="Z54" s="62"/>
      <c r="AA54" s="63"/>
      <c r="AB54" s="63"/>
      <c r="AC54" s="63">
        <f>IF(R54&gt;0,1,0)</f>
        <v>0</v>
      </c>
      <c r="AD54" s="64"/>
    </row>
    <row r="55" spans="1:30" ht="12" customHeight="1" thickBot="1" x14ac:dyDescent="0.3">
      <c r="A55" s="10"/>
      <c r="B55" s="62"/>
      <c r="C55" s="63"/>
      <c r="D55" s="63"/>
      <c r="E55" s="63"/>
      <c r="F55" s="64">
        <f>IF(L55&gt;0,1,0)</f>
        <v>0</v>
      </c>
      <c r="G55" s="62"/>
      <c r="H55" s="63">
        <f>IF(M55&gt;0,1,0)</f>
        <v>0</v>
      </c>
      <c r="I55" s="63"/>
      <c r="J55" s="63"/>
      <c r="K55" s="64"/>
      <c r="L55" s="58">
        <f>IF('Questionnaire Hd'!B52&gt;0,1,0)</f>
        <v>0</v>
      </c>
      <c r="M55" s="59">
        <f>IF('Questionnaire Hd'!C52&gt;0,1,0)</f>
        <v>0</v>
      </c>
      <c r="N55" s="65" t="s">
        <v>88</v>
      </c>
      <c r="O55" s="4"/>
      <c r="P55" s="10"/>
      <c r="Q55" s="58">
        <f>IF('Questionnaire Hd'!G52&gt;0,1,0)</f>
        <v>0</v>
      </c>
      <c r="R55" s="59">
        <f>IF('Questionnaire Hd'!H52&gt;0,1,0)</f>
        <v>0</v>
      </c>
      <c r="S55" s="65" t="s">
        <v>89</v>
      </c>
      <c r="T55" s="3"/>
      <c r="U55" s="62">
        <f>IF(Q55&gt;0,1,0)</f>
        <v>0</v>
      </c>
      <c r="V55" s="63"/>
      <c r="W55" s="63"/>
      <c r="X55" s="63"/>
      <c r="Y55" s="64"/>
      <c r="Z55" s="62">
        <f>IF(R55&gt;0,1,0)</f>
        <v>0</v>
      </c>
      <c r="AA55" s="63"/>
      <c r="AB55" s="63"/>
      <c r="AC55" s="63"/>
      <c r="AD55" s="64"/>
    </row>
    <row r="56" spans="1:30" ht="12.75" customHeight="1" thickBot="1" x14ac:dyDescent="0.3">
      <c r="A56" s="10"/>
      <c r="B56" s="66"/>
      <c r="C56" s="67"/>
      <c r="D56" s="67">
        <f>IF(L56&gt;0,1,0)</f>
        <v>0</v>
      </c>
      <c r="E56" s="67"/>
      <c r="F56" s="68"/>
      <c r="G56" s="66"/>
      <c r="H56" s="67"/>
      <c r="I56" s="67">
        <f>IF(M56&gt;0,1,0)</f>
        <v>0</v>
      </c>
      <c r="J56" s="67"/>
      <c r="K56" s="68"/>
      <c r="L56" s="69">
        <f>IF('Questionnaire Hd'!B53&gt;0,1,0)</f>
        <v>0</v>
      </c>
      <c r="M56" s="70">
        <f>IF('Questionnaire Hd'!C53&gt;0,1,0)</f>
        <v>0</v>
      </c>
      <c r="N56" s="71" t="s">
        <v>90</v>
      </c>
      <c r="O56" s="4"/>
      <c r="P56" s="10"/>
      <c r="Q56" s="69">
        <f>IF('Questionnaire Hd'!G53&gt;0,1,0)</f>
        <v>0</v>
      </c>
      <c r="R56" s="70">
        <f>IF('Questionnaire Hd'!H53&gt;0,1,0)</f>
        <v>0</v>
      </c>
      <c r="S56" s="71" t="s">
        <v>91</v>
      </c>
      <c r="T56" s="3"/>
      <c r="U56" s="66"/>
      <c r="V56" s="67"/>
      <c r="W56" s="67">
        <f>IF(Q56&gt;0,1,0)</f>
        <v>0</v>
      </c>
      <c r="X56" s="67"/>
      <c r="Y56" s="68"/>
      <c r="Z56" s="66"/>
      <c r="AA56" s="67"/>
      <c r="AB56" s="67">
        <f>IF(R56&gt;0,1,0)</f>
        <v>0</v>
      </c>
      <c r="AC56" s="67"/>
      <c r="AD56" s="68"/>
    </row>
    <row r="57" spans="1:30" ht="12" customHeight="1" thickBot="1" x14ac:dyDescent="0.35">
      <c r="A57" s="10"/>
      <c r="B57" s="55"/>
      <c r="C57" s="56">
        <f>IF(L57&gt;0,1,0)</f>
        <v>0</v>
      </c>
      <c r="D57" s="56"/>
      <c r="E57" s="56"/>
      <c r="F57" s="57"/>
      <c r="G57" s="55"/>
      <c r="H57" s="56">
        <f>IF(M57&gt;0,1,0)</f>
        <v>0</v>
      </c>
      <c r="I57" s="56"/>
      <c r="J57" s="56"/>
      <c r="K57" s="57"/>
      <c r="L57" s="72">
        <f>IF('Questionnaire Hd'!B54&gt;0,1,0)</f>
        <v>0</v>
      </c>
      <c r="M57" s="61">
        <f>IF('Questionnaire Hd'!C54&gt;0,1,0)</f>
        <v>0</v>
      </c>
      <c r="N57" s="60" t="s">
        <v>92</v>
      </c>
      <c r="O57" s="4">
        <v>11</v>
      </c>
      <c r="P57" s="27"/>
      <c r="Q57" s="58">
        <f>IF('Questionnaire Hd'!G54&gt;0,1,0)</f>
        <v>0</v>
      </c>
      <c r="R57" s="61">
        <f>IF('Questionnaire Hd'!H54&gt;0,1,0)</f>
        <v>0</v>
      </c>
      <c r="S57" s="60" t="s">
        <v>93</v>
      </c>
      <c r="T57" s="3">
        <v>23</v>
      </c>
      <c r="U57" s="55"/>
      <c r="V57" s="56">
        <f>IF(Q57&gt;0,1,0)</f>
        <v>0</v>
      </c>
      <c r="W57" s="56"/>
      <c r="X57" s="56"/>
      <c r="Y57" s="57"/>
      <c r="Z57" s="55"/>
      <c r="AA57" s="56">
        <f>IF(R57&gt;0,1,0)</f>
        <v>0</v>
      </c>
      <c r="AB57" s="56"/>
      <c r="AC57" s="56"/>
      <c r="AD57" s="57"/>
    </row>
    <row r="58" spans="1:30" ht="12" customHeight="1" thickBot="1" x14ac:dyDescent="0.3">
      <c r="A58" s="10"/>
      <c r="B58" s="62"/>
      <c r="C58" s="63"/>
      <c r="D58" s="63">
        <f>IF(L58&gt;0,1,0)</f>
        <v>0</v>
      </c>
      <c r="E58" s="63"/>
      <c r="F58" s="64"/>
      <c r="G58" s="62"/>
      <c r="H58" s="63"/>
      <c r="I58" s="63">
        <f>IF(M58&gt;0,1,0)</f>
        <v>0</v>
      </c>
      <c r="J58" s="63"/>
      <c r="K58" s="64"/>
      <c r="L58" s="58">
        <f>IF('Questionnaire Hd'!B55&gt;0,1,0)</f>
        <v>0</v>
      </c>
      <c r="M58" s="59">
        <f>IF('Questionnaire Hd'!C55&gt;0,1,0)</f>
        <v>0</v>
      </c>
      <c r="N58" s="65" t="s">
        <v>94</v>
      </c>
      <c r="O58" s="4"/>
      <c r="P58" s="10"/>
      <c r="Q58" s="58">
        <f>IF('Questionnaire Hd'!G55&gt;0,1,0)</f>
        <v>0</v>
      </c>
      <c r="R58" s="59">
        <f>IF('Questionnaire Hd'!H55&gt;0,1,0)</f>
        <v>0</v>
      </c>
      <c r="S58" s="65" t="s">
        <v>95</v>
      </c>
      <c r="T58" s="3"/>
      <c r="U58" s="62"/>
      <c r="V58" s="63"/>
      <c r="W58" s="63"/>
      <c r="X58" s="63">
        <f>IF(Q58&gt;0,1,0)</f>
        <v>0</v>
      </c>
      <c r="Y58" s="64"/>
      <c r="Z58" s="62"/>
      <c r="AA58" s="63"/>
      <c r="AB58" s="63"/>
      <c r="AC58" s="63"/>
      <c r="AD58" s="64">
        <f>IF(R58&gt;0,1,0)</f>
        <v>0</v>
      </c>
    </row>
    <row r="59" spans="1:30" ht="12" customHeight="1" thickBot="1" x14ac:dyDescent="0.3">
      <c r="A59" s="10"/>
      <c r="B59" s="62"/>
      <c r="C59" s="63"/>
      <c r="D59" s="63"/>
      <c r="E59" s="63"/>
      <c r="F59" s="64">
        <f>IF(L59&gt;0,1,0)</f>
        <v>0</v>
      </c>
      <c r="G59" s="62"/>
      <c r="H59" s="63"/>
      <c r="I59" s="63"/>
      <c r="J59" s="63">
        <f>IF(M59&gt;0,1,0)</f>
        <v>0</v>
      </c>
      <c r="K59" s="64"/>
      <c r="L59" s="58">
        <f>IF('Questionnaire Hd'!B56&gt;0,1,0)</f>
        <v>0</v>
      </c>
      <c r="M59" s="59">
        <f>IF('Questionnaire Hd'!C56&gt;0,1,0)</f>
        <v>0</v>
      </c>
      <c r="N59" s="65" t="s">
        <v>96</v>
      </c>
      <c r="O59" s="4"/>
      <c r="P59" s="10"/>
      <c r="Q59" s="58">
        <f>IF('Questionnaire Hd'!G56&gt;0,1,0)</f>
        <v>0</v>
      </c>
      <c r="R59" s="59">
        <f>IF('Questionnaire Hd'!H56&gt;0,1,0)</f>
        <v>0</v>
      </c>
      <c r="S59" s="65" t="s">
        <v>97</v>
      </c>
      <c r="T59" s="3"/>
      <c r="U59" s="62">
        <f>IF(Q59&gt;0,1,0)</f>
        <v>0</v>
      </c>
      <c r="V59" s="63"/>
      <c r="W59" s="63"/>
      <c r="X59" s="63"/>
      <c r="Y59" s="64"/>
      <c r="Z59" s="62">
        <f>IF(R59&gt;0,1,0)</f>
        <v>0</v>
      </c>
      <c r="AA59" s="63"/>
      <c r="AB59" s="63"/>
      <c r="AC59" s="63"/>
      <c r="AD59" s="64"/>
    </row>
    <row r="60" spans="1:30" ht="12.75" customHeight="1" thickBot="1" x14ac:dyDescent="0.3">
      <c r="A60" s="10"/>
      <c r="B60" s="66">
        <f>IF(L60&gt;0,1,0)</f>
        <v>0</v>
      </c>
      <c r="C60" s="67"/>
      <c r="D60" s="67"/>
      <c r="E60" s="67"/>
      <c r="F60" s="68"/>
      <c r="G60" s="66">
        <f>IF(M60&gt;0,1,0)</f>
        <v>0</v>
      </c>
      <c r="H60" s="67"/>
      <c r="I60" s="67"/>
      <c r="J60" s="67"/>
      <c r="K60" s="68"/>
      <c r="L60" s="69">
        <f>IF('Questionnaire Hd'!B57&gt;0,1,0)</f>
        <v>0</v>
      </c>
      <c r="M60" s="70">
        <f>IF('Questionnaire Hd'!C57&gt;0,1,0)</f>
        <v>0</v>
      </c>
      <c r="N60" s="71" t="s">
        <v>98</v>
      </c>
      <c r="O60" s="4"/>
      <c r="P60" s="10"/>
      <c r="Q60" s="69">
        <f>IF('Questionnaire Hd'!G57&gt;0,1,0)</f>
        <v>0</v>
      </c>
      <c r="R60" s="70">
        <f>IF('Questionnaire Hd'!H57&gt;0,1,0)</f>
        <v>0</v>
      </c>
      <c r="S60" s="71" t="s">
        <v>99</v>
      </c>
      <c r="T60" s="3"/>
      <c r="U60" s="66"/>
      <c r="V60" s="67"/>
      <c r="W60" s="67"/>
      <c r="X60" s="67"/>
      <c r="Y60" s="68">
        <f>IF(Q60&gt;0,1,0)</f>
        <v>0</v>
      </c>
      <c r="Z60" s="66"/>
      <c r="AA60" s="67"/>
      <c r="AB60" s="67">
        <f>IF(R60&gt;0,1,0)</f>
        <v>0</v>
      </c>
      <c r="AC60" s="67"/>
      <c r="AD60" s="68"/>
    </row>
    <row r="61" spans="1:30" ht="12" customHeight="1" thickBot="1" x14ac:dyDescent="0.35">
      <c r="A61" s="10"/>
      <c r="B61" s="55"/>
      <c r="C61" s="56"/>
      <c r="D61" s="56"/>
      <c r="E61" s="56"/>
      <c r="F61" s="57">
        <f>IF(L61&gt;0,1,0)</f>
        <v>0</v>
      </c>
      <c r="G61" s="55"/>
      <c r="H61" s="56">
        <f>IF(M61&gt;0,1,0)</f>
        <v>0</v>
      </c>
      <c r="I61" s="56"/>
      <c r="J61" s="56"/>
      <c r="K61" s="57"/>
      <c r="L61" s="72">
        <f>IF('Questionnaire Hd'!B58&gt;0,1,0)</f>
        <v>0</v>
      </c>
      <c r="M61" s="61">
        <f>IF('Questionnaire Hd'!C58&gt;0,1,0)</f>
        <v>0</v>
      </c>
      <c r="N61" s="60" t="s">
        <v>100</v>
      </c>
      <c r="O61" s="4">
        <v>12</v>
      </c>
      <c r="P61" s="27"/>
      <c r="Q61" s="58">
        <f>IF('Questionnaire Hd'!G58&gt;0,1,0)</f>
        <v>0</v>
      </c>
      <c r="R61" s="61">
        <f>IF('Questionnaire Hd'!H58&gt;0,1,0)</f>
        <v>0</v>
      </c>
      <c r="S61" s="60" t="s">
        <v>101</v>
      </c>
      <c r="T61" s="3">
        <v>24</v>
      </c>
      <c r="U61" s="55">
        <f>IF(Q61&gt;0,1,0)</f>
        <v>0</v>
      </c>
      <c r="V61" s="56"/>
      <c r="W61" s="56"/>
      <c r="X61" s="56"/>
      <c r="Y61" s="57"/>
      <c r="Z61" s="55">
        <f>IF(R61&gt;0,1,0)</f>
        <v>0</v>
      </c>
      <c r="AA61" s="56"/>
      <c r="AB61" s="56"/>
      <c r="AC61" s="56"/>
      <c r="AD61" s="57"/>
    </row>
    <row r="62" spans="1:30" ht="12" customHeight="1" thickBot="1" x14ac:dyDescent="0.3">
      <c r="A62" s="10"/>
      <c r="B62" s="62">
        <f>IF(L62&gt;0,1,0)</f>
        <v>0</v>
      </c>
      <c r="C62" s="63"/>
      <c r="D62" s="63"/>
      <c r="E62" s="63"/>
      <c r="F62" s="64"/>
      <c r="G62" s="62">
        <f>IF(M62&gt;0,1,0)</f>
        <v>0</v>
      </c>
      <c r="H62" s="63"/>
      <c r="I62" s="63"/>
      <c r="J62" s="63"/>
      <c r="K62" s="64"/>
      <c r="L62" s="58">
        <f>IF('Questionnaire Hd'!B59&gt;0,1,0)</f>
        <v>0</v>
      </c>
      <c r="M62" s="59">
        <f>IF('Questionnaire Hd'!C59&gt;0,1,0)</f>
        <v>0</v>
      </c>
      <c r="N62" s="65" t="s">
        <v>102</v>
      </c>
      <c r="O62" s="4"/>
      <c r="P62" s="10"/>
      <c r="Q62" s="58">
        <f>IF('Questionnaire Hd'!G59&gt;0,1,0)</f>
        <v>0</v>
      </c>
      <c r="R62" s="59">
        <f>IF('Questionnaire Hd'!H59&gt;0,1,0)</f>
        <v>0</v>
      </c>
      <c r="S62" s="65" t="s">
        <v>103</v>
      </c>
      <c r="T62" s="3"/>
      <c r="U62" s="62"/>
      <c r="V62" s="63"/>
      <c r="W62" s="63">
        <f>IF(Q62&gt;0,1,0)</f>
        <v>0</v>
      </c>
      <c r="X62" s="63"/>
      <c r="Y62" s="64"/>
      <c r="Z62" s="62"/>
      <c r="AA62" s="63"/>
      <c r="AB62" s="63">
        <f>IF(R62&gt;0,1,0)</f>
        <v>0</v>
      </c>
      <c r="AC62" s="63"/>
      <c r="AD62" s="64"/>
    </row>
    <row r="63" spans="1:30" ht="12" customHeight="1" thickBot="1" x14ac:dyDescent="0.3">
      <c r="A63" s="10"/>
      <c r="B63" s="62"/>
      <c r="C63" s="63"/>
      <c r="D63" s="63"/>
      <c r="E63" s="63">
        <f>IF(L63&gt;0,1,0)</f>
        <v>0</v>
      </c>
      <c r="F63" s="64"/>
      <c r="G63" s="62"/>
      <c r="H63" s="63"/>
      <c r="I63" s="63"/>
      <c r="J63" s="63"/>
      <c r="K63" s="64">
        <f>IF(M63&gt;0,1,0)</f>
        <v>0</v>
      </c>
      <c r="L63" s="58">
        <f>IF('Questionnaire Hd'!B60&gt;0,1,0)</f>
        <v>0</v>
      </c>
      <c r="M63" s="59">
        <f>IF('Questionnaire Hd'!C60&gt;0,1,0)</f>
        <v>0</v>
      </c>
      <c r="N63" s="65" t="s">
        <v>104</v>
      </c>
      <c r="O63" s="4"/>
      <c r="P63" s="10"/>
      <c r="Q63" s="58">
        <f>IF('Questionnaire Hd'!G60&gt;0,1,0)</f>
        <v>0</v>
      </c>
      <c r="R63" s="59">
        <f>IF('Questionnaire Hd'!H60&gt;0,1,0)</f>
        <v>0</v>
      </c>
      <c r="S63" s="65" t="s">
        <v>105</v>
      </c>
      <c r="T63" s="3"/>
      <c r="U63" s="62"/>
      <c r="V63" s="63">
        <f>IF(Q63&gt;0,1,0)</f>
        <v>0</v>
      </c>
      <c r="W63" s="63"/>
      <c r="X63" s="63"/>
      <c r="Y63" s="64"/>
      <c r="Z63" s="62"/>
      <c r="AA63" s="63">
        <f>IF(R63&gt;0,1,0)</f>
        <v>0</v>
      </c>
      <c r="AB63" s="63"/>
      <c r="AC63" s="63"/>
      <c r="AD63" s="64"/>
    </row>
    <row r="64" spans="1:30" ht="12.75" customHeight="1" thickBot="1" x14ac:dyDescent="0.3">
      <c r="A64" s="10"/>
      <c r="B64" s="66"/>
      <c r="C64" s="67"/>
      <c r="D64" s="67">
        <f>IF(L64&gt;0,1,0)</f>
        <v>0</v>
      </c>
      <c r="E64" s="67"/>
      <c r="F64" s="68"/>
      <c r="G64" s="66"/>
      <c r="H64" s="67"/>
      <c r="I64" s="67">
        <f>IF(M64&gt;0,1,0)</f>
        <v>0</v>
      </c>
      <c r="J64" s="67"/>
      <c r="K64" s="68"/>
      <c r="L64" s="69">
        <f>IF('Questionnaire Hd'!B61&gt;0,1,0)</f>
        <v>0</v>
      </c>
      <c r="M64" s="70">
        <f>IF('Questionnaire Hd'!C61&gt;0,1,0)</f>
        <v>0</v>
      </c>
      <c r="N64" s="71" t="s">
        <v>106</v>
      </c>
      <c r="O64" s="4"/>
      <c r="P64" s="10"/>
      <c r="Q64" s="69">
        <f>IF('Questionnaire Hd'!G61&gt;0,1,0)</f>
        <v>0</v>
      </c>
      <c r="R64" s="70">
        <f>IF('Questionnaire Hd'!H61&gt;0,1,0)</f>
        <v>0</v>
      </c>
      <c r="S64" s="71" t="s">
        <v>107</v>
      </c>
      <c r="T64" s="3"/>
      <c r="U64" s="66"/>
      <c r="V64" s="67"/>
      <c r="W64" s="67"/>
      <c r="X64" s="67">
        <f>IF(Q64&gt;0,1,0)</f>
        <v>0</v>
      </c>
      <c r="Y64" s="68"/>
      <c r="Z64" s="66"/>
      <c r="AA64" s="67"/>
      <c r="AB64" s="67"/>
      <c r="AC64" s="67">
        <f>IF(R64&gt;0,1,0)</f>
        <v>0</v>
      </c>
      <c r="AD64" s="68"/>
    </row>
    <row r="65" spans="1:30" ht="12" customHeight="1" x14ac:dyDescent="0.25">
      <c r="A65" s="10"/>
      <c r="B65" s="74">
        <f t="shared" ref="B65:M65" si="0">SUM(B17:B64)</f>
        <v>0</v>
      </c>
      <c r="C65" s="74">
        <f t="shared" si="0"/>
        <v>0</v>
      </c>
      <c r="D65" s="74">
        <f t="shared" si="0"/>
        <v>0</v>
      </c>
      <c r="E65" s="74">
        <f t="shared" si="0"/>
        <v>0</v>
      </c>
      <c r="F65" s="74">
        <f t="shared" si="0"/>
        <v>0</v>
      </c>
      <c r="G65" s="74">
        <f t="shared" si="0"/>
        <v>0</v>
      </c>
      <c r="H65" s="74">
        <f t="shared" si="0"/>
        <v>0</v>
      </c>
      <c r="I65" s="74">
        <f t="shared" si="0"/>
        <v>0</v>
      </c>
      <c r="J65" s="74">
        <f t="shared" si="0"/>
        <v>0</v>
      </c>
      <c r="K65" s="74">
        <f t="shared" si="0"/>
        <v>0</v>
      </c>
      <c r="L65" s="75">
        <f t="shared" si="0"/>
        <v>0</v>
      </c>
      <c r="M65" s="75">
        <f t="shared" si="0"/>
        <v>0</v>
      </c>
      <c r="N65" s="40"/>
      <c r="O65" s="10"/>
      <c r="P65" s="10"/>
      <c r="Q65" s="75">
        <f>SUM(Q17:Q64)</f>
        <v>0</v>
      </c>
      <c r="R65" s="75">
        <f>SUM(R17:R64)</f>
        <v>0</v>
      </c>
      <c r="S65" s="10"/>
      <c r="T65" s="10"/>
      <c r="U65" s="74">
        <f t="shared" ref="U65:AD65" si="1">SUM(U17:U64)</f>
        <v>0</v>
      </c>
      <c r="V65" s="74">
        <f t="shared" si="1"/>
        <v>0</v>
      </c>
      <c r="W65" s="74">
        <f t="shared" si="1"/>
        <v>0</v>
      </c>
      <c r="X65" s="74">
        <f t="shared" si="1"/>
        <v>0</v>
      </c>
      <c r="Y65" s="74">
        <f t="shared" si="1"/>
        <v>0</v>
      </c>
      <c r="Z65" s="74">
        <f t="shared" si="1"/>
        <v>0</v>
      </c>
      <c r="AA65" s="74">
        <f t="shared" si="1"/>
        <v>0</v>
      </c>
      <c r="AB65" s="74">
        <f t="shared" si="1"/>
        <v>0</v>
      </c>
      <c r="AC65" s="74">
        <f t="shared" si="1"/>
        <v>0</v>
      </c>
      <c r="AD65" s="74">
        <f t="shared" si="1"/>
        <v>0</v>
      </c>
    </row>
    <row r="66" spans="1:30" ht="12" customHeight="1" x14ac:dyDescent="0.25">
      <c r="A66" s="1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10"/>
      <c r="O66" s="10"/>
      <c r="P66" s="10"/>
      <c r="Q66" s="10"/>
      <c r="R66" s="10"/>
      <c r="S66" s="10"/>
      <c r="T66" s="10"/>
      <c r="U66" s="40"/>
      <c r="V66" s="40"/>
      <c r="W66" s="40"/>
      <c r="X66" s="40"/>
      <c r="Y66" s="40"/>
      <c r="Z66" s="40"/>
      <c r="AA66" s="40"/>
      <c r="AB66" s="40"/>
      <c r="AC66" s="40"/>
      <c r="AD66" s="40"/>
    </row>
    <row r="67" spans="1:30" ht="12.75" customHeight="1" x14ac:dyDescent="0.25">
      <c r="A67" s="1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10"/>
      <c r="O67" s="10"/>
      <c r="P67" s="10"/>
      <c r="Q67" s="10"/>
      <c r="R67" s="10"/>
      <c r="S67" s="10"/>
      <c r="T67" s="10"/>
      <c r="U67" s="40"/>
      <c r="V67" s="40"/>
      <c r="W67" s="40"/>
      <c r="X67" s="40"/>
      <c r="Y67" s="40"/>
      <c r="Z67" s="40"/>
      <c r="AA67" s="40"/>
      <c r="AB67" s="40"/>
      <c r="AC67" s="40"/>
      <c r="AD67" s="40"/>
    </row>
    <row r="68" spans="1:30" ht="12" customHeight="1" x14ac:dyDescent="0.3">
      <c r="A68" s="10"/>
      <c r="B68" s="40"/>
      <c r="C68" s="40"/>
      <c r="D68" s="40"/>
      <c r="E68" s="40"/>
      <c r="F68" s="40"/>
      <c r="G68" s="27" t="s">
        <v>110</v>
      </c>
      <c r="H68" s="27" t="s">
        <v>111</v>
      </c>
      <c r="I68" s="27" t="s">
        <v>112</v>
      </c>
      <c r="J68" s="27" t="s">
        <v>113</v>
      </c>
      <c r="K68" s="27" t="s">
        <v>114</v>
      </c>
      <c r="L68" s="76" t="s">
        <v>115</v>
      </c>
      <c r="M68" s="40"/>
      <c r="N68" s="10"/>
      <c r="O68" s="10"/>
      <c r="P68" s="10"/>
      <c r="Q68" s="10"/>
      <c r="R68" s="10"/>
      <c r="S68" s="10"/>
      <c r="T68" s="10"/>
      <c r="U68" s="40"/>
      <c r="V68" s="40"/>
      <c r="W68" s="40"/>
      <c r="X68" s="40"/>
      <c r="Y68" s="40"/>
      <c r="Z68" s="40"/>
      <c r="AA68" s="40"/>
      <c r="AB68" s="40"/>
      <c r="AC68" s="40"/>
      <c r="AD68" s="40"/>
    </row>
    <row r="69" spans="1:30" ht="12" customHeight="1" x14ac:dyDescent="0.3">
      <c r="A69" s="10"/>
      <c r="B69" s="40"/>
      <c r="C69" s="40"/>
      <c r="D69" s="77" t="s">
        <v>10</v>
      </c>
      <c r="E69" s="40"/>
      <c r="F69" s="40"/>
      <c r="G69" s="78">
        <f>U65+B65</f>
        <v>0</v>
      </c>
      <c r="H69" s="79">
        <f>V65+C65</f>
        <v>0</v>
      </c>
      <c r="I69" s="80">
        <f>W65+D65</f>
        <v>0</v>
      </c>
      <c r="J69" s="75">
        <f>X65+E65</f>
        <v>0</v>
      </c>
      <c r="K69" s="40">
        <f>Y65+F65</f>
        <v>0</v>
      </c>
      <c r="L69" s="81">
        <f>SUM(G69:K69)</f>
        <v>0</v>
      </c>
      <c r="M69" s="40"/>
      <c r="N69" s="10"/>
      <c r="O69" s="10"/>
      <c r="P69" s="10"/>
      <c r="Q69" s="10"/>
      <c r="R69" s="10"/>
      <c r="S69" s="10"/>
      <c r="T69" s="10"/>
      <c r="U69" s="40"/>
      <c r="V69" s="40"/>
      <c r="W69" s="40"/>
      <c r="X69" s="40"/>
      <c r="Y69" s="40"/>
      <c r="Z69" s="40"/>
      <c r="AA69" s="40"/>
      <c r="AB69" s="40"/>
      <c r="AC69" s="40"/>
      <c r="AD69" s="40"/>
    </row>
    <row r="70" spans="1:30" ht="12.75" customHeight="1" x14ac:dyDescent="0.3">
      <c r="A70" s="10"/>
      <c r="B70" s="40"/>
      <c r="C70" s="40"/>
      <c r="D70" s="77" t="s">
        <v>11</v>
      </c>
      <c r="E70" s="40"/>
      <c r="F70" s="40"/>
      <c r="G70" s="82">
        <f>Z65+G65</f>
        <v>0</v>
      </c>
      <c r="H70" s="74">
        <f>AA65+H65</f>
        <v>0</v>
      </c>
      <c r="I70" s="83">
        <f>AB65+I65</f>
        <v>0</v>
      </c>
      <c r="J70" s="84">
        <f>AC65+J65</f>
        <v>0</v>
      </c>
      <c r="K70" s="40">
        <f>AD65+K65</f>
        <v>0</v>
      </c>
      <c r="L70" s="85">
        <f>SUM(G70:K70)</f>
        <v>0</v>
      </c>
      <c r="M70" s="40"/>
      <c r="N70" s="86">
        <f>'Questionnaire Hd'!H11</f>
        <v>0</v>
      </c>
      <c r="O70" s="10"/>
      <c r="P70" s="10"/>
      <c r="Q70" s="10"/>
      <c r="R70" s="10"/>
      <c r="S70" s="10"/>
      <c r="T70" s="10"/>
      <c r="U70" s="40"/>
      <c r="V70" s="40"/>
      <c r="W70" s="40"/>
      <c r="X70" s="40"/>
      <c r="Y70" s="40"/>
      <c r="Z70" s="40"/>
      <c r="AA70" s="40"/>
      <c r="AB70" s="40"/>
      <c r="AC70" s="40"/>
      <c r="AD70" s="40"/>
    </row>
    <row r="71" spans="1:30" ht="3.75" customHeight="1" x14ac:dyDescent="0.25">
      <c r="A71" s="1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10"/>
      <c r="O71" s="10"/>
      <c r="P71" s="10"/>
      <c r="Q71" s="10"/>
      <c r="R71" s="10"/>
      <c r="S71" s="10"/>
      <c r="T71" s="10"/>
      <c r="U71" s="40"/>
      <c r="V71" s="40"/>
      <c r="W71" s="40"/>
      <c r="X71" s="40"/>
      <c r="Y71" s="40"/>
      <c r="Z71" s="40"/>
      <c r="AA71" s="40"/>
      <c r="AB71" s="40"/>
      <c r="AC71" s="40"/>
      <c r="AD71" s="40"/>
    </row>
    <row r="72" spans="1:30" ht="12" customHeight="1" x14ac:dyDescent="0.25">
      <c r="A72" s="1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10"/>
      <c r="O72" s="10"/>
      <c r="P72" s="10"/>
      <c r="Q72" s="10"/>
      <c r="R72" s="10"/>
      <c r="S72" s="10"/>
      <c r="T72" s="10"/>
      <c r="U72" s="40"/>
      <c r="V72" s="40"/>
      <c r="W72" s="40"/>
      <c r="X72" s="40"/>
      <c r="Y72" s="40"/>
      <c r="Z72" s="40"/>
      <c r="AA72" s="40"/>
      <c r="AB72" s="40"/>
      <c r="AC72" s="40"/>
      <c r="AD72" s="40"/>
    </row>
    <row r="73" spans="1:30" ht="12" customHeight="1" x14ac:dyDescent="0.3">
      <c r="A73" s="10"/>
      <c r="B73" s="2" t="s">
        <v>10</v>
      </c>
      <c r="C73" s="2"/>
      <c r="D73" s="2"/>
      <c r="E73" s="2"/>
      <c r="F73" s="87"/>
      <c r="G73" s="2" t="s">
        <v>11</v>
      </c>
      <c r="H73" s="2"/>
      <c r="I73" s="2"/>
      <c r="J73" s="2"/>
      <c r="K73" s="40"/>
      <c r="L73" s="40"/>
      <c r="M73" s="40"/>
      <c r="N73" s="10"/>
      <c r="O73" s="10"/>
      <c r="P73" s="10"/>
      <c r="Q73" s="10"/>
      <c r="R73" s="10"/>
      <c r="S73" s="10"/>
      <c r="T73" s="10"/>
      <c r="U73" s="40"/>
      <c r="V73" s="40"/>
      <c r="W73" s="40"/>
      <c r="X73" s="40"/>
      <c r="Y73" s="40"/>
      <c r="Z73" s="40"/>
      <c r="AA73" s="40"/>
      <c r="AB73" s="40"/>
      <c r="AC73" s="40"/>
      <c r="AD73" s="40"/>
    </row>
    <row r="74" spans="1:30" ht="12.75" customHeight="1" x14ac:dyDescent="0.3">
      <c r="A74" s="10"/>
      <c r="B74" s="1" t="s">
        <v>116</v>
      </c>
      <c r="C74" s="1"/>
      <c r="D74" s="1"/>
      <c r="E74" s="1"/>
      <c r="F74" s="27"/>
      <c r="G74" s="1" t="s">
        <v>117</v>
      </c>
      <c r="H74" s="1"/>
      <c r="I74" s="1"/>
      <c r="J74" s="1"/>
      <c r="K74" s="27"/>
      <c r="L74" s="23"/>
      <c r="M74" s="23"/>
      <c r="N74" s="88">
        <f>N12</f>
        <v>0</v>
      </c>
      <c r="O74" s="10"/>
      <c r="P74" s="10"/>
      <c r="Q74" s="10"/>
      <c r="R74" s="10"/>
      <c r="S74" s="10"/>
      <c r="T74" s="10"/>
      <c r="U74" s="40"/>
      <c r="V74" s="40"/>
      <c r="W74" s="40"/>
      <c r="X74" s="40"/>
      <c r="Y74" s="40"/>
      <c r="Z74" s="40"/>
      <c r="AA74" s="40"/>
      <c r="AB74" s="40"/>
      <c r="AC74" s="40"/>
      <c r="AD74" s="40"/>
    </row>
    <row r="75" spans="1:30" ht="12" customHeight="1" x14ac:dyDescent="0.3">
      <c r="A75" s="10"/>
      <c r="B75" s="89" t="s">
        <v>110</v>
      </c>
      <c r="C75" s="90" t="s">
        <v>111</v>
      </c>
      <c r="D75" s="91" t="s">
        <v>112</v>
      </c>
      <c r="E75" s="92" t="s">
        <v>113</v>
      </c>
      <c r="F75" s="93"/>
      <c r="G75" s="94" t="s">
        <v>110</v>
      </c>
      <c r="H75" s="95" t="s">
        <v>111</v>
      </c>
      <c r="I75" s="96" t="s">
        <v>112</v>
      </c>
      <c r="J75" s="97" t="s">
        <v>113</v>
      </c>
      <c r="K75" s="98"/>
      <c r="L75" s="23"/>
      <c r="M75" s="23"/>
      <c r="N75" s="23"/>
      <c r="O75" s="10"/>
      <c r="P75" s="10"/>
      <c r="Q75" s="10"/>
      <c r="R75" s="10"/>
      <c r="S75" s="10"/>
      <c r="T75" s="10"/>
      <c r="U75" s="40"/>
      <c r="V75" s="40"/>
      <c r="W75" s="40"/>
      <c r="X75" s="40"/>
      <c r="Y75" s="40"/>
      <c r="Z75" s="40"/>
      <c r="AA75" s="40"/>
      <c r="AB75" s="40"/>
      <c r="AC75" s="40"/>
      <c r="AD75" s="40"/>
    </row>
    <row r="76" spans="1:30" ht="12" customHeight="1" x14ac:dyDescent="0.3">
      <c r="A76" s="10"/>
      <c r="B76" s="99"/>
      <c r="C76" s="100"/>
      <c r="D76" s="101"/>
      <c r="E76" s="102"/>
      <c r="F76" s="93"/>
      <c r="G76" s="103"/>
      <c r="H76" s="104"/>
      <c r="I76" s="105"/>
      <c r="J76" s="106"/>
      <c r="K76" s="107"/>
      <c r="L76" s="108" t="s">
        <v>118</v>
      </c>
      <c r="M76" s="108"/>
      <c r="N76" s="108"/>
      <c r="O76" s="10"/>
      <c r="P76" s="10"/>
      <c r="Q76" s="10"/>
      <c r="R76" s="10"/>
      <c r="S76" s="10"/>
      <c r="T76" s="10"/>
      <c r="U76" s="40"/>
      <c r="V76" s="40"/>
      <c r="W76" s="40"/>
      <c r="X76" s="40"/>
      <c r="Y76" s="40"/>
      <c r="Z76" s="40"/>
      <c r="AA76" s="40"/>
      <c r="AB76" s="40"/>
      <c r="AC76" s="40"/>
      <c r="AD76" s="40"/>
    </row>
    <row r="77" spans="1:30" ht="12" customHeight="1" x14ac:dyDescent="0.3">
      <c r="A77" s="10"/>
      <c r="B77" s="109">
        <v>20</v>
      </c>
      <c r="C77" s="110">
        <v>17</v>
      </c>
      <c r="D77" s="111">
        <v>19</v>
      </c>
      <c r="E77" s="112">
        <v>15</v>
      </c>
      <c r="F77" s="113">
        <v>100</v>
      </c>
      <c r="G77" s="114">
        <v>0</v>
      </c>
      <c r="H77" s="115">
        <v>0</v>
      </c>
      <c r="I77" s="116">
        <v>0</v>
      </c>
      <c r="J77" s="117">
        <v>0</v>
      </c>
      <c r="K77" s="118">
        <v>100</v>
      </c>
      <c r="L77" s="23"/>
      <c r="M77" s="108"/>
      <c r="N77" s="108"/>
      <c r="O77" s="10"/>
      <c r="P77" s="10"/>
      <c r="Q77" s="10"/>
      <c r="R77" s="10"/>
      <c r="S77" s="10"/>
      <c r="T77" s="10"/>
      <c r="U77" s="40"/>
      <c r="V77" s="40"/>
      <c r="W77" s="40"/>
      <c r="X77" s="40"/>
      <c r="Y77" s="40"/>
      <c r="Z77" s="40"/>
      <c r="AA77" s="40"/>
      <c r="AB77" s="40"/>
      <c r="AC77" s="40"/>
      <c r="AD77" s="40"/>
    </row>
    <row r="78" spans="1:30" ht="12" customHeight="1" x14ac:dyDescent="0.3">
      <c r="A78" s="10"/>
      <c r="B78" s="119">
        <v>16</v>
      </c>
      <c r="C78" s="120">
        <v>10</v>
      </c>
      <c r="D78" s="121">
        <v>12</v>
      </c>
      <c r="E78" s="122">
        <v>9</v>
      </c>
      <c r="F78" s="123"/>
      <c r="G78" s="124"/>
      <c r="H78" s="125"/>
      <c r="I78" s="126">
        <v>1</v>
      </c>
      <c r="J78" s="127">
        <v>1</v>
      </c>
      <c r="K78" s="128"/>
      <c r="L78" s="108" t="s">
        <v>119</v>
      </c>
      <c r="M78" s="23"/>
      <c r="N78" s="23"/>
      <c r="O78" s="10"/>
      <c r="P78" s="10"/>
      <c r="Q78" s="10"/>
      <c r="R78" s="10"/>
      <c r="S78" s="10"/>
      <c r="T78" s="10"/>
      <c r="U78" s="40"/>
      <c r="V78" s="40"/>
      <c r="W78" s="40"/>
      <c r="X78" s="40"/>
      <c r="Y78" s="40"/>
      <c r="Z78" s="40"/>
      <c r="AA78" s="40"/>
      <c r="AB78" s="40"/>
      <c r="AC78" s="40"/>
      <c r="AD78" s="40"/>
    </row>
    <row r="79" spans="1:30" ht="12" customHeight="1" x14ac:dyDescent="0.3">
      <c r="A79" s="10"/>
      <c r="B79" s="129">
        <v>15</v>
      </c>
      <c r="C79" s="130"/>
      <c r="D79" s="131"/>
      <c r="E79" s="132"/>
      <c r="F79" s="123"/>
      <c r="G79" s="124"/>
      <c r="H79" s="125"/>
      <c r="I79" s="133"/>
      <c r="J79" s="134"/>
      <c r="K79" s="128"/>
      <c r="L79" s="108"/>
      <c r="M79" s="23"/>
      <c r="N79" s="23"/>
      <c r="O79" s="10"/>
      <c r="P79" s="10"/>
      <c r="Q79" s="10"/>
      <c r="R79" s="10"/>
      <c r="S79" s="10"/>
      <c r="T79" s="10"/>
      <c r="U79" s="40"/>
      <c r="V79" s="40"/>
      <c r="W79" s="40"/>
      <c r="X79" s="40"/>
      <c r="Y79" s="40"/>
      <c r="Z79" s="40"/>
      <c r="AA79" s="40"/>
      <c r="AB79" s="40"/>
      <c r="AC79" s="40"/>
      <c r="AD79" s="40"/>
    </row>
    <row r="80" spans="1:30" ht="12" customHeight="1" x14ac:dyDescent="0.3">
      <c r="A80" s="10"/>
      <c r="B80" s="135"/>
      <c r="C80" s="130">
        <v>9</v>
      </c>
      <c r="D80" s="131"/>
      <c r="E80" s="132"/>
      <c r="F80" s="123"/>
      <c r="G80" s="124"/>
      <c r="H80" s="125"/>
      <c r="I80" s="133"/>
      <c r="J80" s="134"/>
      <c r="K80" s="128"/>
      <c r="L80" s="23"/>
      <c r="M80" s="23"/>
      <c r="N80" s="23"/>
      <c r="O80" s="10"/>
      <c r="P80" s="10"/>
      <c r="Q80" s="10"/>
      <c r="R80" s="10"/>
      <c r="S80" s="10"/>
      <c r="T80" s="1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1:30" ht="12" customHeight="1" x14ac:dyDescent="0.3">
      <c r="A81" s="10"/>
      <c r="B81" s="136"/>
      <c r="C81" s="137">
        <v>8</v>
      </c>
      <c r="D81" s="111">
        <v>11</v>
      </c>
      <c r="E81" s="112">
        <v>8</v>
      </c>
      <c r="F81" s="113">
        <v>90</v>
      </c>
      <c r="G81" s="138">
        <v>1</v>
      </c>
      <c r="H81" s="139"/>
      <c r="I81" s="140"/>
      <c r="J81" s="141"/>
      <c r="K81" s="118">
        <v>90</v>
      </c>
      <c r="L81" s="23"/>
      <c r="M81" s="23"/>
      <c r="N81" s="13" t="s">
        <v>120</v>
      </c>
      <c r="O81" s="12"/>
      <c r="P81" s="10"/>
      <c r="Q81" s="10"/>
      <c r="R81" s="10"/>
      <c r="S81" s="10"/>
      <c r="T81" s="10"/>
      <c r="U81" s="40"/>
      <c r="V81" s="40"/>
      <c r="W81" s="40"/>
      <c r="X81" s="40"/>
      <c r="Y81" s="40"/>
      <c r="Z81" s="40"/>
      <c r="AA81" s="40"/>
      <c r="AB81" s="40"/>
      <c r="AC81" s="40"/>
      <c r="AD81" s="40"/>
    </row>
    <row r="82" spans="1:30" ht="12" customHeight="1" x14ac:dyDescent="0.35">
      <c r="A82" s="10"/>
      <c r="B82" s="129">
        <v>14</v>
      </c>
      <c r="C82" s="130"/>
      <c r="D82" s="121">
        <v>10</v>
      </c>
      <c r="E82" s="132">
        <v>7</v>
      </c>
      <c r="F82" s="123"/>
      <c r="G82" s="124"/>
      <c r="H82" s="142">
        <v>1</v>
      </c>
      <c r="I82" s="133">
        <v>2</v>
      </c>
      <c r="J82" s="134"/>
      <c r="K82" s="128"/>
      <c r="L82" s="23"/>
      <c r="M82" s="23"/>
      <c r="N82" s="13" t="s">
        <v>121</v>
      </c>
      <c r="O82" s="143" t="s">
        <v>122</v>
      </c>
      <c r="P82" s="10"/>
      <c r="Q82" s="10"/>
      <c r="R82" s="10"/>
      <c r="S82" s="10"/>
      <c r="T82" s="1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1:30" ht="12" customHeight="1" x14ac:dyDescent="0.3">
      <c r="A83" s="10"/>
      <c r="B83" s="129">
        <v>13</v>
      </c>
      <c r="C83" s="130">
        <v>7</v>
      </c>
      <c r="D83" s="131"/>
      <c r="E83" s="122"/>
      <c r="F83" s="123"/>
      <c r="G83" s="124"/>
      <c r="H83" s="125"/>
      <c r="I83" s="133"/>
      <c r="J83" s="134">
        <v>2</v>
      </c>
      <c r="K83" s="128"/>
      <c r="L83" s="23"/>
      <c r="M83" s="23"/>
      <c r="N83" s="13"/>
      <c r="O83" s="40"/>
      <c r="P83" s="10"/>
      <c r="Q83" s="10"/>
      <c r="R83" s="10"/>
      <c r="S83" s="10"/>
      <c r="T83" s="1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1:30" ht="12" customHeight="1" x14ac:dyDescent="0.3">
      <c r="A84" s="10"/>
      <c r="B84" s="109">
        <v>12</v>
      </c>
      <c r="C84" s="137"/>
      <c r="D84" s="144">
        <v>9</v>
      </c>
      <c r="E84" s="145"/>
      <c r="F84" s="113">
        <v>80</v>
      </c>
      <c r="G84" s="138"/>
      <c r="H84" s="139"/>
      <c r="I84" s="140"/>
      <c r="J84" s="141"/>
      <c r="K84" s="118">
        <v>80</v>
      </c>
      <c r="L84" s="23"/>
      <c r="M84" s="23"/>
      <c r="N84" s="13"/>
      <c r="O84" s="40"/>
      <c r="P84" s="10"/>
      <c r="Q84" s="10"/>
      <c r="R84" s="10"/>
      <c r="S84" s="10"/>
      <c r="T84" s="1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1:30" ht="12" customHeight="1" x14ac:dyDescent="0.3">
      <c r="A85" s="10"/>
      <c r="B85" s="119">
        <v>11</v>
      </c>
      <c r="C85" s="130"/>
      <c r="D85" s="131"/>
      <c r="E85" s="132"/>
      <c r="F85" s="123"/>
      <c r="G85" s="146">
        <v>2</v>
      </c>
      <c r="H85" s="125"/>
      <c r="I85" s="147">
        <v>3</v>
      </c>
      <c r="J85" s="134"/>
      <c r="K85" s="128"/>
      <c r="L85" s="23"/>
      <c r="M85" s="23"/>
      <c r="N85" s="148" t="s">
        <v>120</v>
      </c>
      <c r="O85" s="40"/>
      <c r="P85" s="10"/>
      <c r="Q85" s="10"/>
      <c r="R85" s="10"/>
      <c r="S85" s="10"/>
      <c r="T85" s="1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1:30" ht="12" customHeight="1" x14ac:dyDescent="0.35">
      <c r="A86" s="10"/>
      <c r="B86" s="129">
        <v>10</v>
      </c>
      <c r="C86" s="130">
        <v>6</v>
      </c>
      <c r="D86" s="121">
        <v>8</v>
      </c>
      <c r="E86" s="132">
        <v>6</v>
      </c>
      <c r="F86" s="123"/>
      <c r="G86" s="124"/>
      <c r="H86" s="142">
        <v>2</v>
      </c>
      <c r="I86" s="133"/>
      <c r="J86" s="127">
        <v>3</v>
      </c>
      <c r="K86" s="128"/>
      <c r="L86" s="23"/>
      <c r="M86" s="23"/>
      <c r="N86" s="148" t="s">
        <v>123</v>
      </c>
      <c r="O86" s="149" t="s">
        <v>122</v>
      </c>
      <c r="P86" s="10"/>
      <c r="Q86" s="10"/>
      <c r="R86" s="10"/>
      <c r="S86" s="10"/>
      <c r="T86" s="1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1:30" ht="12" customHeight="1" x14ac:dyDescent="0.3">
      <c r="A87" s="10"/>
      <c r="B87" s="136"/>
      <c r="C87" s="137"/>
      <c r="D87" s="144"/>
      <c r="E87" s="145"/>
      <c r="F87" s="113">
        <v>70</v>
      </c>
      <c r="G87" s="114"/>
      <c r="H87" s="115"/>
      <c r="I87" s="140">
        <v>4</v>
      </c>
      <c r="J87" s="141"/>
      <c r="K87" s="118">
        <v>70</v>
      </c>
      <c r="L87" s="23"/>
      <c r="M87" s="23"/>
      <c r="N87" s="150"/>
      <c r="O87" s="10"/>
      <c r="P87" s="10"/>
      <c r="Q87" s="10"/>
      <c r="R87" s="10"/>
      <c r="S87" s="10"/>
      <c r="T87" s="1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1:30" ht="12" customHeight="1" x14ac:dyDescent="0.3">
      <c r="A88" s="10"/>
      <c r="B88" s="135">
        <v>9</v>
      </c>
      <c r="C88" s="120">
        <v>5</v>
      </c>
      <c r="D88" s="131">
        <v>7</v>
      </c>
      <c r="E88" s="132"/>
      <c r="F88" s="123"/>
      <c r="G88" s="151">
        <v>3</v>
      </c>
      <c r="H88" s="142">
        <v>3</v>
      </c>
      <c r="I88" s="147"/>
      <c r="J88" s="134">
        <v>4</v>
      </c>
      <c r="K88" s="128"/>
      <c r="L88" s="40"/>
      <c r="M88" s="40"/>
      <c r="N88" s="10"/>
      <c r="O88" s="10"/>
      <c r="P88" s="10"/>
      <c r="Q88" s="10"/>
      <c r="R88" s="10"/>
      <c r="S88" s="10"/>
      <c r="T88" s="1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1:30" ht="12" customHeight="1" x14ac:dyDescent="0.3">
      <c r="A89" s="10"/>
      <c r="B89" s="135"/>
      <c r="C89" s="130"/>
      <c r="D89" s="131">
        <v>6</v>
      </c>
      <c r="E89" s="122">
        <v>5</v>
      </c>
      <c r="F89" s="123"/>
      <c r="G89" s="124"/>
      <c r="H89" s="125"/>
      <c r="I89" s="133"/>
      <c r="J89" s="127"/>
      <c r="K89" s="128"/>
      <c r="L89" s="40"/>
      <c r="M89" s="40"/>
      <c r="N89" s="10"/>
      <c r="O89" s="10"/>
      <c r="P89" s="10"/>
      <c r="Q89" s="10"/>
      <c r="R89" s="10"/>
      <c r="S89" s="10"/>
      <c r="T89" s="1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1:30" ht="12" customHeight="1" x14ac:dyDescent="0.3">
      <c r="A90" s="10"/>
      <c r="B90" s="109">
        <v>8</v>
      </c>
      <c r="C90" s="137"/>
      <c r="D90" s="144"/>
      <c r="E90" s="145"/>
      <c r="F90" s="113">
        <v>60</v>
      </c>
      <c r="G90" s="138">
        <v>4</v>
      </c>
      <c r="H90" s="139"/>
      <c r="I90" s="140">
        <v>5</v>
      </c>
      <c r="J90" s="141"/>
      <c r="K90" s="118">
        <v>60</v>
      </c>
      <c r="L90" s="40"/>
      <c r="M90" s="40"/>
      <c r="N90" s="10"/>
      <c r="O90" s="10"/>
      <c r="P90" s="10"/>
      <c r="Q90" s="10"/>
      <c r="R90" s="10"/>
      <c r="S90" s="10"/>
      <c r="T90" s="1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1:30" ht="12" customHeight="1" x14ac:dyDescent="0.3">
      <c r="A91" s="10"/>
      <c r="B91" s="135"/>
      <c r="C91" s="120">
        <v>4</v>
      </c>
      <c r="D91" s="152">
        <v>5</v>
      </c>
      <c r="E91" s="132">
        <v>4</v>
      </c>
      <c r="F91" s="123"/>
      <c r="G91" s="124"/>
      <c r="H91" s="125"/>
      <c r="I91" s="133"/>
      <c r="J91" s="134">
        <v>5</v>
      </c>
      <c r="K91" s="128"/>
      <c r="L91" s="40"/>
      <c r="M91" s="40"/>
      <c r="N91" s="10"/>
      <c r="O91" s="10"/>
      <c r="P91" s="10"/>
      <c r="Q91" s="10"/>
      <c r="R91" s="10"/>
      <c r="S91" s="10"/>
      <c r="T91" s="1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1:30" ht="12.75" customHeight="1" x14ac:dyDescent="0.3">
      <c r="A92" s="10"/>
      <c r="B92" s="129">
        <v>7</v>
      </c>
      <c r="C92" s="130"/>
      <c r="D92" s="131"/>
      <c r="E92" s="132"/>
      <c r="F92" s="123"/>
      <c r="G92" s="151">
        <v>5</v>
      </c>
      <c r="H92" s="125"/>
      <c r="I92" s="126">
        <v>6</v>
      </c>
      <c r="J92" s="134">
        <v>6</v>
      </c>
      <c r="K92" s="128"/>
      <c r="L92" s="40"/>
      <c r="M92" s="40"/>
      <c r="N92" s="153" t="s">
        <v>124</v>
      </c>
      <c r="O92" s="10"/>
      <c r="P92" s="10"/>
      <c r="Q92" s="10"/>
      <c r="R92" s="10"/>
      <c r="S92" s="10"/>
      <c r="T92" s="1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1:30" ht="12" customHeight="1" x14ac:dyDescent="0.3">
      <c r="A93" s="10"/>
      <c r="B93" s="154">
        <v>6</v>
      </c>
      <c r="C93" s="155"/>
      <c r="D93" s="156"/>
      <c r="E93" s="157"/>
      <c r="F93" s="158">
        <v>50</v>
      </c>
      <c r="G93" s="159">
        <v>6</v>
      </c>
      <c r="H93" s="160">
        <v>5</v>
      </c>
      <c r="I93" s="161"/>
      <c r="J93" s="162"/>
      <c r="K93" s="163">
        <v>50</v>
      </c>
      <c r="L93" s="40"/>
      <c r="M93" s="40"/>
      <c r="N93" s="153" t="s">
        <v>125</v>
      </c>
      <c r="O93" s="10"/>
      <c r="P93" s="10"/>
      <c r="Q93" s="10"/>
      <c r="R93" s="10"/>
      <c r="S93" s="10"/>
      <c r="T93" s="1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1:30" ht="12" customHeight="1" x14ac:dyDescent="0.3">
      <c r="A94" s="10"/>
      <c r="B94" s="135"/>
      <c r="C94" s="130">
        <v>3</v>
      </c>
      <c r="D94" s="121">
        <v>4</v>
      </c>
      <c r="E94" s="132"/>
      <c r="F94" s="123"/>
      <c r="G94" s="124"/>
      <c r="H94" s="125"/>
      <c r="I94" s="133"/>
      <c r="J94" s="127">
        <v>7</v>
      </c>
      <c r="K94" s="128"/>
      <c r="L94" s="40"/>
      <c r="M94" s="40"/>
      <c r="N94" s="10"/>
      <c r="O94" s="10"/>
      <c r="P94" s="10"/>
      <c r="Q94" s="10"/>
      <c r="R94" s="10"/>
      <c r="S94" s="10"/>
      <c r="T94" s="1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1:30" ht="12" customHeight="1" x14ac:dyDescent="0.3">
      <c r="A95" s="10"/>
      <c r="B95" s="135">
        <v>5</v>
      </c>
      <c r="C95" s="164"/>
      <c r="D95" s="165"/>
      <c r="E95" s="166"/>
      <c r="F95" s="123"/>
      <c r="G95" s="124">
        <v>7</v>
      </c>
      <c r="H95" s="125"/>
      <c r="I95" s="133">
        <v>7</v>
      </c>
      <c r="J95" s="134"/>
      <c r="K95" s="128"/>
      <c r="L95" s="40"/>
      <c r="M95" s="40"/>
      <c r="N95" s="10"/>
      <c r="O95" s="10"/>
      <c r="P95" s="10"/>
      <c r="Q95" s="10"/>
      <c r="R95" s="10"/>
      <c r="S95" s="10"/>
      <c r="T95" s="1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1:30" ht="12" customHeight="1" x14ac:dyDescent="0.3">
      <c r="A96" s="10"/>
      <c r="B96" s="136">
        <v>4</v>
      </c>
      <c r="C96" s="130"/>
      <c r="D96" s="131">
        <v>3</v>
      </c>
      <c r="E96" s="122">
        <v>3</v>
      </c>
      <c r="F96" s="113">
        <v>40</v>
      </c>
      <c r="G96" s="114">
        <v>8</v>
      </c>
      <c r="H96" s="167">
        <v>6</v>
      </c>
      <c r="I96" s="140"/>
      <c r="J96" s="141"/>
      <c r="K96" s="118">
        <v>40</v>
      </c>
      <c r="L96" s="40"/>
      <c r="M96" s="40"/>
      <c r="N96" s="153"/>
      <c r="O96" s="10"/>
      <c r="P96" s="10"/>
      <c r="Q96" s="10"/>
      <c r="R96" s="10"/>
      <c r="S96" s="10"/>
      <c r="T96" s="10"/>
      <c r="U96" s="40"/>
      <c r="V96" s="40"/>
      <c r="W96" s="40"/>
      <c r="X96" s="40"/>
      <c r="Y96" s="40"/>
      <c r="Z96" s="40"/>
      <c r="AA96" s="40"/>
      <c r="AB96" s="40"/>
      <c r="AC96" s="40"/>
      <c r="AD96" s="40"/>
    </row>
    <row r="97" spans="1:30" ht="12" customHeight="1" x14ac:dyDescent="0.3">
      <c r="A97" s="10"/>
      <c r="B97" s="129"/>
      <c r="C97" s="130">
        <v>2</v>
      </c>
      <c r="D97" s="131"/>
      <c r="E97" s="132"/>
      <c r="F97" s="123"/>
      <c r="G97" s="124"/>
      <c r="H97" s="125"/>
      <c r="I97" s="133">
        <v>8</v>
      </c>
      <c r="J97" s="134"/>
      <c r="K97" s="128"/>
      <c r="L97" s="40"/>
      <c r="M97" s="40"/>
      <c r="N97" s="168"/>
      <c r="O97" s="10"/>
      <c r="P97" s="10"/>
      <c r="Q97" s="10"/>
      <c r="R97" s="10"/>
      <c r="S97" s="10"/>
      <c r="T97" s="10"/>
      <c r="U97" s="40"/>
      <c r="V97" s="40"/>
      <c r="W97" s="40"/>
      <c r="X97" s="40"/>
      <c r="Y97" s="40"/>
      <c r="Z97" s="40"/>
      <c r="AA97" s="40"/>
      <c r="AB97" s="40"/>
      <c r="AC97" s="40"/>
      <c r="AD97" s="40"/>
    </row>
    <row r="98" spans="1:30" ht="12" customHeight="1" x14ac:dyDescent="0.3">
      <c r="A98" s="10"/>
      <c r="B98" s="129">
        <v>3</v>
      </c>
      <c r="C98" s="130"/>
      <c r="D98" s="131">
        <v>2</v>
      </c>
      <c r="E98" s="132"/>
      <c r="F98" s="123"/>
      <c r="G98" s="124">
        <v>9</v>
      </c>
      <c r="H98" s="125"/>
      <c r="I98" s="133"/>
      <c r="J98" s="127">
        <v>9</v>
      </c>
      <c r="K98" s="128"/>
      <c r="L98" s="40"/>
      <c r="M98" s="40"/>
      <c r="N98" s="169"/>
      <c r="O98" s="10"/>
      <c r="P98" s="10"/>
      <c r="Q98" s="10"/>
      <c r="R98" s="10"/>
      <c r="S98" s="10"/>
      <c r="T98" s="10"/>
      <c r="U98" s="40"/>
      <c r="V98" s="40"/>
      <c r="W98" s="40"/>
      <c r="X98" s="40"/>
      <c r="Y98" s="40"/>
      <c r="Z98" s="40"/>
      <c r="AA98" s="40"/>
      <c r="AB98" s="40"/>
      <c r="AC98" s="40"/>
      <c r="AD98" s="40"/>
    </row>
    <row r="99" spans="1:30" ht="12" customHeight="1" x14ac:dyDescent="0.3">
      <c r="A99" s="10"/>
      <c r="B99" s="136"/>
      <c r="C99" s="137"/>
      <c r="D99" s="144"/>
      <c r="E99" s="170">
        <v>2</v>
      </c>
      <c r="F99" s="113">
        <v>30</v>
      </c>
      <c r="G99" s="114">
        <v>10</v>
      </c>
      <c r="H99" s="139"/>
      <c r="I99" s="140"/>
      <c r="J99" s="141"/>
      <c r="K99" s="118">
        <v>30</v>
      </c>
      <c r="L99" s="40"/>
      <c r="M99" s="40"/>
      <c r="N99" s="10"/>
      <c r="O99" s="10"/>
      <c r="P99" s="10"/>
      <c r="Q99" s="10"/>
      <c r="R99" s="10"/>
      <c r="S99" s="10"/>
      <c r="T99" s="10"/>
      <c r="U99" s="40"/>
      <c r="V99" s="40"/>
      <c r="W99" s="40"/>
      <c r="X99" s="40"/>
      <c r="Y99" s="40"/>
      <c r="Z99" s="40"/>
      <c r="AA99" s="40"/>
      <c r="AB99" s="40"/>
      <c r="AC99" s="40"/>
      <c r="AD99" s="40"/>
    </row>
    <row r="100" spans="1:30" ht="12" customHeight="1" x14ac:dyDescent="0.3">
      <c r="A100" s="10"/>
      <c r="B100" s="135">
        <v>2</v>
      </c>
      <c r="C100" s="130"/>
      <c r="D100" s="131"/>
      <c r="E100" s="132"/>
      <c r="F100" s="123"/>
      <c r="G100" s="151">
        <v>11</v>
      </c>
      <c r="H100" s="125"/>
      <c r="I100" s="133"/>
      <c r="J100" s="134">
        <v>10</v>
      </c>
      <c r="K100" s="128"/>
      <c r="L100" s="40"/>
      <c r="M100" s="40"/>
      <c r="N100" s="10"/>
      <c r="O100" s="10"/>
      <c r="P100" s="10"/>
      <c r="Q100" s="10"/>
      <c r="R100" s="10"/>
      <c r="S100" s="10"/>
      <c r="T100" s="1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</row>
    <row r="101" spans="1:30" ht="12" customHeight="1" x14ac:dyDescent="0.3">
      <c r="A101" s="10"/>
      <c r="B101" s="135"/>
      <c r="C101" s="130">
        <v>1</v>
      </c>
      <c r="D101" s="131"/>
      <c r="E101" s="122"/>
      <c r="F101" s="123"/>
      <c r="G101" s="124">
        <v>12</v>
      </c>
      <c r="H101" s="171">
        <v>8</v>
      </c>
      <c r="I101" s="126">
        <v>10</v>
      </c>
      <c r="J101" s="127"/>
      <c r="K101" s="128"/>
      <c r="L101" s="40"/>
      <c r="M101" s="40"/>
      <c r="N101" s="10"/>
      <c r="O101" s="10"/>
      <c r="P101" s="10"/>
      <c r="Q101" s="10"/>
      <c r="R101" s="10"/>
      <c r="S101" s="10"/>
      <c r="T101" s="1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</row>
    <row r="102" spans="1:30" ht="12" customHeight="1" x14ac:dyDescent="0.3">
      <c r="A102" s="10"/>
      <c r="B102" s="136"/>
      <c r="C102" s="137"/>
      <c r="D102" s="144"/>
      <c r="E102" s="145"/>
      <c r="F102" s="113">
        <v>20</v>
      </c>
      <c r="G102" s="138"/>
      <c r="H102" s="139"/>
      <c r="I102" s="140"/>
      <c r="J102" s="141"/>
      <c r="K102" s="118">
        <v>20</v>
      </c>
      <c r="L102" s="40"/>
      <c r="M102" s="40"/>
      <c r="N102" s="10"/>
      <c r="O102" s="10"/>
      <c r="P102" s="10"/>
      <c r="Q102" s="10"/>
      <c r="R102" s="10"/>
      <c r="S102" s="10"/>
      <c r="T102" s="1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</row>
    <row r="103" spans="1:30" ht="12" customHeight="1" x14ac:dyDescent="0.3">
      <c r="A103" s="10"/>
      <c r="B103" s="129">
        <v>1</v>
      </c>
      <c r="C103" s="130"/>
      <c r="D103" s="131"/>
      <c r="E103" s="122">
        <v>1</v>
      </c>
      <c r="F103" s="123"/>
      <c r="G103" s="124">
        <v>13</v>
      </c>
      <c r="H103" s="142">
        <v>9</v>
      </c>
      <c r="I103" s="126">
        <v>11</v>
      </c>
      <c r="J103" s="172">
        <v>11</v>
      </c>
      <c r="K103" s="128"/>
      <c r="L103" s="40"/>
      <c r="M103" s="40"/>
      <c r="N103" s="10"/>
      <c r="O103" s="10"/>
      <c r="P103" s="10"/>
      <c r="Q103" s="10"/>
      <c r="R103" s="10"/>
      <c r="S103" s="10"/>
      <c r="T103" s="1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</row>
    <row r="104" spans="1:30" ht="12" customHeight="1" x14ac:dyDescent="0.3">
      <c r="A104" s="10"/>
      <c r="B104" s="135"/>
      <c r="C104" s="130"/>
      <c r="D104" s="131">
        <v>0</v>
      </c>
      <c r="E104" s="132"/>
      <c r="F104" s="123"/>
      <c r="G104" s="124">
        <v>14</v>
      </c>
      <c r="H104" s="125"/>
      <c r="I104" s="133"/>
      <c r="J104" s="134"/>
      <c r="K104" s="128"/>
      <c r="L104" s="40"/>
      <c r="M104" s="40"/>
      <c r="N104" s="10"/>
      <c r="O104" s="10"/>
      <c r="P104" s="10"/>
      <c r="Q104" s="10"/>
      <c r="R104" s="10"/>
      <c r="S104" s="10"/>
      <c r="T104" s="1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</row>
    <row r="105" spans="1:30" ht="12" customHeight="1" x14ac:dyDescent="0.3">
      <c r="A105" s="10"/>
      <c r="B105" s="136"/>
      <c r="C105" s="137"/>
      <c r="D105" s="144"/>
      <c r="E105" s="145"/>
      <c r="F105" s="113">
        <v>10</v>
      </c>
      <c r="G105" s="173">
        <v>15</v>
      </c>
      <c r="H105" s="139"/>
      <c r="I105" s="140">
        <v>12</v>
      </c>
      <c r="J105" s="141"/>
      <c r="K105" s="118">
        <v>10</v>
      </c>
      <c r="L105" s="40"/>
      <c r="M105" s="40"/>
      <c r="N105" s="10"/>
      <c r="O105" s="10"/>
      <c r="P105" s="10"/>
      <c r="Q105" s="10"/>
      <c r="R105" s="10"/>
      <c r="S105" s="10"/>
      <c r="T105" s="1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</row>
    <row r="106" spans="1:30" ht="12" customHeight="1" x14ac:dyDescent="0.3">
      <c r="A106" s="10"/>
      <c r="B106" s="135"/>
      <c r="C106" s="120">
        <v>0</v>
      </c>
      <c r="D106" s="131"/>
      <c r="E106" s="132"/>
      <c r="F106" s="123"/>
      <c r="G106" s="124">
        <v>16</v>
      </c>
      <c r="H106" s="142">
        <v>11</v>
      </c>
      <c r="I106" s="133"/>
      <c r="J106" s="127">
        <v>12</v>
      </c>
      <c r="K106" s="128"/>
      <c r="L106" s="40"/>
      <c r="M106" s="40"/>
      <c r="N106" s="10"/>
      <c r="O106" s="10"/>
      <c r="P106" s="10"/>
      <c r="Q106" s="10"/>
      <c r="R106" s="10"/>
      <c r="S106" s="10"/>
      <c r="T106" s="1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</row>
    <row r="107" spans="1:30" ht="12" customHeight="1" x14ac:dyDescent="0.3">
      <c r="A107" s="10"/>
      <c r="B107" s="119">
        <v>0</v>
      </c>
      <c r="C107" s="130"/>
      <c r="D107" s="131"/>
      <c r="E107" s="132"/>
      <c r="F107" s="123"/>
      <c r="G107" s="124"/>
      <c r="H107" s="125"/>
      <c r="I107" s="126">
        <v>13</v>
      </c>
      <c r="J107" s="134">
        <v>13</v>
      </c>
      <c r="K107" s="128"/>
      <c r="L107" s="40"/>
      <c r="M107" s="40"/>
      <c r="N107" s="10"/>
      <c r="O107" s="10"/>
      <c r="P107" s="10"/>
      <c r="Q107" s="10"/>
      <c r="R107" s="10"/>
      <c r="S107" s="10"/>
      <c r="T107" s="1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</row>
    <row r="108" spans="1:30" ht="12.75" customHeight="1" x14ac:dyDescent="0.3">
      <c r="A108" s="10"/>
      <c r="B108" s="174"/>
      <c r="C108" s="175"/>
      <c r="D108" s="176"/>
      <c r="E108" s="177"/>
      <c r="F108" s="178">
        <v>0</v>
      </c>
      <c r="G108" s="179">
        <v>21</v>
      </c>
      <c r="H108" s="180">
        <v>19</v>
      </c>
      <c r="I108" s="181">
        <v>19</v>
      </c>
      <c r="J108" s="182">
        <v>16</v>
      </c>
      <c r="K108" s="183">
        <v>0</v>
      </c>
      <c r="L108" s="40"/>
      <c r="M108" s="40" t="s">
        <v>126</v>
      </c>
      <c r="N108" s="10"/>
      <c r="O108" s="10"/>
      <c r="P108" s="10"/>
      <c r="Q108" s="10"/>
      <c r="R108" s="10"/>
      <c r="S108" s="10"/>
      <c r="T108" s="1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</row>
    <row r="109" spans="1:30" ht="12" customHeight="1" x14ac:dyDescent="0.25"/>
    <row r="110" spans="1:30" ht="12" customHeight="1" x14ac:dyDescent="0.25"/>
    <row r="111" spans="1:30" ht="12" customHeight="1" x14ac:dyDescent="0.25"/>
    <row r="112" spans="1:30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7">
    <mergeCell ref="B73:E73"/>
    <mergeCell ref="G73:J73"/>
    <mergeCell ref="B74:E74"/>
    <mergeCell ref="G74:J74"/>
    <mergeCell ref="O53:O56"/>
    <mergeCell ref="T53:T56"/>
    <mergeCell ref="O57:O60"/>
    <mergeCell ref="T57:T60"/>
    <mergeCell ref="O61:O64"/>
    <mergeCell ref="T61:T64"/>
    <mergeCell ref="O41:O44"/>
    <mergeCell ref="T41:T44"/>
    <mergeCell ref="O45:O48"/>
    <mergeCell ref="O49:O52"/>
    <mergeCell ref="T49:T52"/>
    <mergeCell ref="O29:O32"/>
    <mergeCell ref="T29:T32"/>
    <mergeCell ref="O33:O36"/>
    <mergeCell ref="T33:T36"/>
    <mergeCell ref="O37:O40"/>
    <mergeCell ref="T37:T40"/>
    <mergeCell ref="O17:O20"/>
    <mergeCell ref="T17:T20"/>
    <mergeCell ref="O21:O24"/>
    <mergeCell ref="T21:T24"/>
    <mergeCell ref="O25:O28"/>
    <mergeCell ref="T25:T2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Questionnaire Hd</vt:lpstr>
      <vt:lpstr>SCORE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Josh</cp:lastModifiedBy>
  <cp:revision>1</cp:revision>
  <dcterms:modified xsi:type="dcterms:W3CDTF">2017-04-18T21:45:12Z</dcterms:modified>
  <dc:language>en-CA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